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F:\temp\"/>
    </mc:Choice>
  </mc:AlternateContent>
  <xr:revisionPtr revIDLastSave="0" documentId="8_{6E916ABB-2C3D-4061-AE39-E975C73B0EB9}" xr6:coauthVersionLast="31" xr6:coauthVersionMax="31" xr10:uidLastSave="{00000000-0000-0000-0000-000000000000}"/>
  <bookViews>
    <workbookView xWindow="0" yWindow="0" windowWidth="19200" windowHeight="7340" xr2:uid="{00000000-000D-0000-FFFF-FFFF00000000}"/>
  </bookViews>
  <sheets>
    <sheet name="Fiche évaluations" sheetId="1" r:id="rId1"/>
    <sheet name="Matériel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3" i="1" l="1"/>
  <c r="O83" i="1"/>
  <c r="I83" i="1"/>
  <c r="R68" i="1"/>
  <c r="O68" i="1"/>
  <c r="I68" i="1"/>
  <c r="R53" i="1"/>
  <c r="O53" i="1"/>
  <c r="I53" i="1"/>
  <c r="R38" i="1"/>
  <c r="O38" i="1"/>
  <c r="I38" i="1"/>
  <c r="R23" i="1"/>
  <c r="O23" i="1"/>
  <c r="I23" i="1"/>
  <c r="Q83" i="1" l="1"/>
  <c r="Q68" i="1"/>
  <c r="Q53" i="1"/>
  <c r="Q38" i="1"/>
  <c r="Q23" i="1"/>
  <c r="N83" i="1" l="1"/>
  <c r="N68" i="1"/>
  <c r="N53" i="1"/>
  <c r="N38" i="1"/>
  <c r="N23" i="1"/>
  <c r="H83" i="1" l="1"/>
  <c r="H68" i="1"/>
  <c r="H53" i="1"/>
  <c r="H38" i="1"/>
  <c r="H23" i="1"/>
  <c r="E83" i="1" l="1"/>
  <c r="D83" i="1"/>
  <c r="C83" i="1"/>
  <c r="E68" i="1"/>
  <c r="D68" i="1"/>
  <c r="C68" i="1"/>
  <c r="E53" i="1"/>
  <c r="D53" i="1"/>
  <c r="C53" i="1"/>
  <c r="E38" i="1"/>
  <c r="D38" i="1"/>
  <c r="C38" i="1"/>
  <c r="C23" i="1"/>
  <c r="E23" i="1" l="1"/>
  <c r="D23" i="1"/>
</calcChain>
</file>

<file path=xl/sharedStrings.xml><?xml version="1.0" encoding="utf-8"?>
<sst xmlns="http://schemas.openxmlformats.org/spreadsheetml/2006/main" count="234" uniqueCount="151">
  <si>
    <t>Fréquence séance ttt:</t>
  </si>
  <si>
    <t>Fréquence maison:</t>
  </si>
  <si>
    <t>Nb session:</t>
  </si>
  <si>
    <t>Littérature de référence:</t>
  </si>
  <si>
    <t>Liste A</t>
  </si>
  <si>
    <t>Liste B</t>
  </si>
  <si>
    <t>Liste C</t>
  </si>
  <si>
    <t>Liste D</t>
  </si>
  <si>
    <t>Graphique:</t>
  </si>
  <si>
    <t>D</t>
  </si>
  <si>
    <t>Adaptations nécessaires / remarques:</t>
  </si>
  <si>
    <t>Liste</t>
  </si>
  <si>
    <t>A</t>
  </si>
  <si>
    <t>B</t>
  </si>
  <si>
    <t>C</t>
  </si>
  <si>
    <t xml:space="preserve">ttt proposé
</t>
  </si>
  <si>
    <t>Matériel utilisé</t>
  </si>
  <si>
    <t>Fréquence du ttt</t>
  </si>
  <si>
    <t>Modalités de passation des pré- et post-tests:</t>
  </si>
  <si>
    <t xml:space="preserve">Approche thérapeutique évaluée:
</t>
  </si>
  <si>
    <t>Echec pré-test</t>
  </si>
  <si>
    <t>Réussite pré-test</t>
  </si>
  <si>
    <t>Echec post-test</t>
  </si>
  <si>
    <t>Réussite post-test</t>
  </si>
  <si>
    <t>chien</t>
  </si>
  <si>
    <t>cheval</t>
  </si>
  <si>
    <t>ferme</t>
  </si>
  <si>
    <t>vache</t>
  </si>
  <si>
    <t>lapin</t>
  </si>
  <si>
    <t>coq</t>
  </si>
  <si>
    <t>cochon</t>
  </si>
  <si>
    <t>canard</t>
  </si>
  <si>
    <t>mouton</t>
  </si>
  <si>
    <t>paille</t>
  </si>
  <si>
    <t>moulin</t>
  </si>
  <si>
    <t>tracteur</t>
  </si>
  <si>
    <t>brouette</t>
  </si>
  <si>
    <t>Items choisi dans IFDC (Kern, 2010)</t>
  </si>
  <si>
    <t>Fréquence à l'oral</t>
  </si>
  <si>
    <t>Nbre phonèmes</t>
  </si>
  <si>
    <t>Nbre consonnes</t>
  </si>
  <si>
    <t>train</t>
  </si>
  <si>
    <t>camion</t>
  </si>
  <si>
    <t>bateau</t>
  </si>
  <si>
    <t>bus</t>
  </si>
  <si>
    <t>moto</t>
  </si>
  <si>
    <t>car</t>
  </si>
  <si>
    <t>vélo</t>
  </si>
  <si>
    <t>métro</t>
  </si>
  <si>
    <t>fusée</t>
  </si>
  <si>
    <t>grue</t>
  </si>
  <si>
    <t>tram</t>
  </si>
  <si>
    <t>tricycle</t>
  </si>
  <si>
    <t>charrette</t>
  </si>
  <si>
    <t>bras</t>
  </si>
  <si>
    <t>visage</t>
  </si>
  <si>
    <t>cheveux</t>
  </si>
  <si>
    <t>doigt</t>
  </si>
  <si>
    <t>oreille</t>
  </si>
  <si>
    <t>front</t>
  </si>
  <si>
    <t>ventre</t>
  </si>
  <si>
    <t>cheville</t>
  </si>
  <si>
    <t>épaule</t>
  </si>
  <si>
    <t>coude</t>
  </si>
  <si>
    <t>menton</t>
  </si>
  <si>
    <t>poitrine</t>
  </si>
  <si>
    <t>orteil</t>
  </si>
  <si>
    <t>pain</t>
  </si>
  <si>
    <t>biscuit</t>
  </si>
  <si>
    <t>gâteau</t>
  </si>
  <si>
    <t>ketchup</t>
  </si>
  <si>
    <t>poisson</t>
  </si>
  <si>
    <t>blé</t>
  </si>
  <si>
    <t>poulet</t>
  </si>
  <si>
    <t>salade</t>
  </si>
  <si>
    <t>fromage</t>
  </si>
  <si>
    <t>jus</t>
  </si>
  <si>
    <t>huile</t>
  </si>
  <si>
    <t>eau</t>
  </si>
  <si>
    <t>confiture</t>
  </si>
  <si>
    <t>Liste contrôle D (aliment)</t>
  </si>
  <si>
    <t>verre</t>
  </si>
  <si>
    <t>papier</t>
  </si>
  <si>
    <t>bouteille</t>
  </si>
  <si>
    <t>lampe</t>
  </si>
  <si>
    <t>montre</t>
  </si>
  <si>
    <t>tasse</t>
  </si>
  <si>
    <t>savon</t>
  </si>
  <si>
    <t>marteau</t>
  </si>
  <si>
    <t>plante</t>
  </si>
  <si>
    <t>clou</t>
  </si>
  <si>
    <t>balai</t>
  </si>
  <si>
    <t>mouchoir</t>
  </si>
  <si>
    <t>radio</t>
  </si>
  <si>
    <t>E</t>
  </si>
  <si>
    <t>Liste contrôle E (objet quotidien)</t>
  </si>
  <si>
    <t>Liste D non travaillée
Mots appariés à liste A en fréquence, nbre phonèmes et nbres consonnes</t>
  </si>
  <si>
    <t>Liste E non travaillée
Mots appariés à liste A en fréquence, nbre phonèmes et nbres consonnes</t>
  </si>
  <si>
    <t>Schelstraete, M. A., Bragard, A., Collette, E., Nossent, C., &amp; Van Schendel, C. (2011). Traitements Du Langage Oral Chez L'enfant. Elsevier Health Sciences France. Chapitre sur le traitement des troubles lexicaux (pp.129-168)</t>
  </si>
  <si>
    <t>Nbre consonnes ok</t>
  </si>
  <si>
    <t>Item acquis</t>
  </si>
  <si>
    <t>8 sessions</t>
  </si>
  <si>
    <t xml:space="preserve">Objectif général: acquisition lexicale </t>
  </si>
  <si>
    <t>Objectif spécifique: précoce</t>
  </si>
  <si>
    <t>Diagnostic (DSM 5) :  Trouble du langage (F80.2)</t>
  </si>
  <si>
    <t>Age: 4 ans</t>
  </si>
  <si>
    <t>Niv scolaire/formation: pré-scolaire</t>
  </si>
  <si>
    <t>Mots clés: langage oral, lexique précoce</t>
  </si>
  <si>
    <t>Liste B travaillée par logo appariée (véhicule)</t>
  </si>
  <si>
    <t>Liste A travaillée par parents (ferme)</t>
  </si>
  <si>
    <t>Liste C travailléée par parents et logo appareillée (corps)</t>
  </si>
  <si>
    <t>Quand liste A terminée (post-test liste A et B), débuter travail liste B</t>
  </si>
  <si>
    <t>Quand liste B terminée (post test-liste B et C), débuter travail liste C</t>
  </si>
  <si>
    <t>Quand liste C travaillée (post test liste C et D) et faire port-test pour les autres listes aussi</t>
  </si>
  <si>
    <t>Accompagnement parental déjà mis en place.
1) Chaque item produit 3 fois par A lors de la mise en place du jeu
2) Reformulation en phrase simple par A des productions de l'E
3) Plaisir de jouer et échanger avec l'E</t>
  </si>
  <si>
    <t>Loto, mémory et jeu de l'oie (matériel fourni aux parents)</t>
  </si>
  <si>
    <t>Pré-test
Date :</t>
  </si>
  <si>
    <t>Post-test
Date :</t>
  </si>
  <si>
    <t xml:space="preserve">
Production spontanée items; transcritpion phonétique</t>
  </si>
  <si>
    <t xml:space="preserve">1) Dénomination orale avec support gestes MB (minimum 5 items produits par à chaque session)
2) Inviter l'E a produire les items en spontané
3) Inviter l'E à répéter les items 
4) Reformulation production de l'E
</t>
  </si>
  <si>
    <t>Loto, mémory et jeu de l'oie (support imagé = matériel créé par logo) &amp; jeu libre avec objets correspondant aux items</t>
  </si>
  <si>
    <r>
      <t xml:space="preserve">Résultats: </t>
    </r>
    <r>
      <rPr>
        <sz val="9"/>
        <color theme="1"/>
        <rFont val="Calibri"/>
        <family val="2"/>
        <scheme val="minor"/>
      </rPr>
      <t>lexique</t>
    </r>
  </si>
  <si>
    <t>Liste 1</t>
  </si>
  <si>
    <t>Liste 2</t>
  </si>
  <si>
    <t>McNeymard</t>
  </si>
  <si>
    <t xml:space="preserve">c2 = 4.17 </t>
  </si>
  <si>
    <t>p=0.0313</t>
  </si>
  <si>
    <t xml:space="preserve">c2 = 5.14 </t>
  </si>
  <si>
    <t>p=0.0156</t>
  </si>
  <si>
    <t>ddl=1</t>
  </si>
  <si>
    <r>
      <t xml:space="preserve">Stats: </t>
    </r>
    <r>
      <rPr>
        <sz val="8"/>
        <color theme="1"/>
        <rFont val="Calibri"/>
        <family val="2"/>
        <scheme val="minor"/>
      </rPr>
      <t>lexique</t>
    </r>
  </si>
  <si>
    <t>Evolution 
Date :</t>
  </si>
  <si>
    <t>Ligne de base
Date :</t>
  </si>
  <si>
    <t>Pré-test (contrôle évolution)
Date :</t>
  </si>
  <si>
    <t>Evolution/Post-test</t>
  </si>
  <si>
    <t>Pré-test/Ligne de base</t>
  </si>
  <si>
    <t>Post-test/Pré-test</t>
  </si>
  <si>
    <t xml:space="preserve">Maison:  2 fois par semaine pendant 4 semaines </t>
  </si>
  <si>
    <t>Travailler les items en alternance à l'aide : 
 support imagé  
OU jeu libre 
= 2x par semaine pendant 4 semaines</t>
  </si>
  <si>
    <t>Idem pour liste A</t>
  </si>
  <si>
    <t>Idem liste A</t>
  </si>
  <si>
    <t>travailler les items 2 fois par semaine sur 2 semaines</t>
  </si>
  <si>
    <t>Idem pour liste B</t>
  </si>
  <si>
    <t>Idem liste B</t>
  </si>
  <si>
    <t>travailler les items 2 fois par semaine sur 2 semaines (même semaine qu'à la maison)</t>
  </si>
  <si>
    <t>Fréquence séance et maison (mêmes semaines)</t>
  </si>
  <si>
    <t>2/sem pdt 2 sem maison
2/sem pdt 2 sem séance</t>
  </si>
  <si>
    <t>2/sem pdt 4 sem</t>
  </si>
  <si>
    <t>Question: quelle est la prise en charge la plus adéquate?
Seulement en logopédie, seulement à la maison (après un accompagnement parental) ou les deux en même temps ?
Les objectifs à atteindre par l'enfant sont doubles, le lexique doit être acquis en spontané quelque soit le support (au minimum 11+/13) &amp; l'enfant doit atteindre un pourcentage de consonnes corrects de plus de 65% en spontané (seuil de l'intelligibilité pour autrui)
Résultats après 8 sessions:
- Liste 1 travaillée à maison uniquement sur 4 semaines :
-lexique 10/13
- PCC: 17/33 = 51.6%
- Objectifs acquisition pour logo pas atteints (niveau du lexique et du PCC)
MAIS évolution significative par le travail à la maison (puis stabilisation des acquis)
- Liste 2 travaillée uniquement en logopédie 4 semaines suivantes : 
- Lexique = 12/13
-PCC = 26/33 =78.8%
= quand pas travaillée, n'évolue pas significativement
Après le travail en logo :
= Objectifs acquisition pour logo sont atteints
ET évolution significative grâce au travail en logo
- Liste 3 pas travaillée = n'évolue pas (en court)</t>
  </si>
  <si>
    <t xml:space="preserve">pas encore finalisé, ttt maison et logo en court </t>
  </si>
  <si>
    <r>
      <t xml:space="preserve">Auteur de la fiche: 
</t>
    </r>
    <r>
      <rPr>
        <b/>
        <sz val="11"/>
        <color theme="1"/>
        <rFont val="Calibri"/>
        <family val="2"/>
        <scheme val="minor"/>
      </rPr>
      <t xml:space="preserve">Tamara Patrucco-Nanchen
</t>
    </r>
    <r>
      <rPr>
        <sz val="11"/>
        <color theme="1"/>
        <rFont val="Calibri"/>
        <family val="2"/>
        <scheme val="minor"/>
      </rPr>
      <t>FPSE, Université de Genève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</si>
</sst>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8"/>
      <color theme="1"/>
      <name val="Calibri"/>
      <family val="2"/>
      <scheme val="minor"/>
    </font>
    <font>
      <sz val="8"/>
      <name val="Symbol"/>
      <family val="1"/>
      <charset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6" borderId="0"/>
  </cellStyleXfs>
  <cellXfs count="112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14" xfId="0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4" borderId="2" xfId="0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wrapText="1"/>
    </xf>
    <xf numFmtId="0" fontId="1" fillId="0" borderId="14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2" xfId="0" applyFont="1" applyBorder="1" applyAlignment="1">
      <alignment wrapText="1"/>
    </xf>
    <xf numFmtId="0" fontId="1" fillId="4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8" xfId="0" applyBorder="1" applyAlignment="1">
      <alignment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textRotation="90" wrapText="1"/>
    </xf>
    <xf numFmtId="0" fontId="1" fillId="4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5" fillId="0" borderId="0" xfId="0" applyFont="1" applyAlignment="1">
      <alignment wrapText="1"/>
    </xf>
    <xf numFmtId="0" fontId="9" fillId="4" borderId="0" xfId="1" applyFont="1" applyFill="1" applyAlignment="1">
      <alignment horizontal="right"/>
    </xf>
    <xf numFmtId="2" fontId="10" fillId="4" borderId="0" xfId="1" applyNumberFormat="1" applyFont="1" applyFill="1" applyAlignment="1">
      <alignment horizontal="center"/>
    </xf>
    <xf numFmtId="0" fontId="1" fillId="0" borderId="5" xfId="0" applyFont="1" applyBorder="1" applyAlignment="1">
      <alignment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16" fontId="1" fillId="0" borderId="3" xfId="0" applyNumberFormat="1" applyFont="1" applyBorder="1" applyAlignment="1">
      <alignment horizontal="center" wrapText="1"/>
    </xf>
    <xf numFmtId="16" fontId="1" fillId="0" borderId="4" xfId="0" applyNumberFormat="1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" fillId="0" borderId="8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3" borderId="6" xfId="0" applyFont="1" applyFill="1" applyBorder="1" applyAlignment="1">
      <alignment horizontal="center" vertical="center" textRotation="90" wrapText="1"/>
    </xf>
    <xf numFmtId="0" fontId="1" fillId="2" borderId="0" xfId="0" applyFont="1" applyFill="1" applyBorder="1" applyAlignment="1">
      <alignment horizontal="center" wrapText="1"/>
    </xf>
    <xf numFmtId="0" fontId="1" fillId="5" borderId="0" xfId="0" applyFont="1" applyFill="1" applyAlignment="1">
      <alignment horizontal="center" wrapText="1"/>
    </xf>
  </cellXfs>
  <cellStyles count="2">
    <cellStyle name="Normal" xfId="0" builtinId="0"/>
    <cellStyle name="Normal_Feuil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37</xdr:row>
      <xdr:rowOff>0</xdr:rowOff>
    </xdr:from>
    <xdr:to>
      <xdr:col>30</xdr:col>
      <xdr:colOff>103727</xdr:colOff>
      <xdr:row>51</xdr:row>
      <xdr:rowOff>94838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01525" y="8362950"/>
          <a:ext cx="8380952" cy="3295238"/>
        </a:xfrm>
        <a:prstGeom prst="rect">
          <a:avLst/>
        </a:prstGeom>
      </xdr:spPr>
    </xdr:pic>
    <xdr:clientData/>
  </xdr:twoCellAnchor>
  <xdr:twoCellAnchor editAs="oneCell">
    <xdr:from>
      <xdr:col>10</xdr:col>
      <xdr:colOff>780744</xdr:colOff>
      <xdr:row>0</xdr:row>
      <xdr:rowOff>35844</xdr:rowOff>
    </xdr:from>
    <xdr:to>
      <xdr:col>12</xdr:col>
      <xdr:colOff>727486</xdr:colOff>
      <xdr:row>0</xdr:row>
      <xdr:rowOff>1121730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0744" y="35844"/>
          <a:ext cx="1585042" cy="108588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3</xdr:col>
      <xdr:colOff>675046</xdr:colOff>
      <xdr:row>0</xdr:row>
      <xdr:rowOff>1029314</xdr:rowOff>
    </xdr:to>
    <xdr:pic>
      <xdr:nvPicPr>
        <xdr:cNvPr id="7" name="Image 6" descr="K:\Espace Logopedie\Logopédie\Administration\Charte et image FPSE\fac psy-education50-2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2732446" cy="10293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3"/>
  <sheetViews>
    <sheetView tabSelected="1" view="pageLayout" zoomScaleNormal="100" workbookViewId="0">
      <selection activeCell="AB9" sqref="AB9"/>
    </sheetView>
  </sheetViews>
  <sheetFormatPr baseColWidth="10" defaultColWidth="11.453125" defaultRowHeight="14.5" x14ac:dyDescent="0.35"/>
  <cols>
    <col min="1" max="1" width="4.1796875" style="20" customWidth="1"/>
    <col min="2" max="2" width="16.453125" style="20" customWidth="1"/>
    <col min="3" max="4" width="10.26953125" style="20" customWidth="1"/>
    <col min="5" max="5" width="9.26953125" style="20" customWidth="1"/>
    <col min="6" max="6" width="6.7265625" style="49" customWidth="1"/>
    <col min="7" max="9" width="11.453125" style="20"/>
    <col min="10" max="10" width="14.81640625" style="20" customWidth="1"/>
    <col min="11" max="18" width="11.453125" style="20"/>
    <col min="19" max="19" width="5.453125" style="20" customWidth="1"/>
    <col min="20" max="20" width="4.81640625" style="20" customWidth="1"/>
    <col min="21" max="21" width="12.1796875" style="20" customWidth="1"/>
    <col min="22" max="22" width="11.453125" style="20"/>
    <col min="23" max="23" width="12.81640625" style="20" customWidth="1"/>
    <col min="24" max="24" width="12.81640625" style="20" bestFit="1" customWidth="1"/>
    <col min="25" max="26" width="11.453125" style="20"/>
    <col min="27" max="27" width="12.81640625" style="20" bestFit="1" customWidth="1"/>
    <col min="28" max="16384" width="11.453125" style="20"/>
  </cols>
  <sheetData>
    <row r="1" spans="1:28" ht="101.25" customHeight="1" x14ac:dyDescent="0.35">
      <c r="A1" s="74"/>
      <c r="B1" s="74"/>
      <c r="C1" s="74"/>
      <c r="D1" s="74"/>
      <c r="E1" s="74"/>
      <c r="F1" s="74"/>
      <c r="G1" s="74"/>
      <c r="H1" s="69" t="s">
        <v>150</v>
      </c>
      <c r="I1" s="70"/>
      <c r="J1" s="71"/>
      <c r="K1" s="68"/>
    </row>
    <row r="2" spans="1:28" x14ac:dyDescent="0.35">
      <c r="A2" s="107" t="s">
        <v>102</v>
      </c>
      <c r="B2" s="107"/>
      <c r="C2" s="107"/>
      <c r="D2" s="107"/>
      <c r="E2" s="107"/>
      <c r="F2" s="107"/>
      <c r="G2" s="107"/>
      <c r="H2" s="107"/>
      <c r="I2" s="107"/>
      <c r="J2" s="107"/>
      <c r="K2" s="107" t="s">
        <v>104</v>
      </c>
      <c r="L2" s="107"/>
      <c r="M2" s="107"/>
      <c r="N2" s="107"/>
      <c r="O2" s="107"/>
      <c r="P2" s="21"/>
      <c r="Q2" s="21"/>
      <c r="R2" s="21"/>
    </row>
    <row r="3" spans="1:28" x14ac:dyDescent="0.35">
      <c r="A3" s="107" t="s">
        <v>103</v>
      </c>
      <c r="B3" s="107"/>
      <c r="C3" s="107"/>
      <c r="D3" s="107"/>
      <c r="E3" s="107"/>
      <c r="F3" s="107"/>
      <c r="G3" s="107"/>
      <c r="H3" s="107"/>
      <c r="I3" s="107"/>
      <c r="J3" s="107"/>
      <c r="K3" s="107" t="s">
        <v>105</v>
      </c>
      <c r="L3" s="107"/>
      <c r="M3" s="107"/>
      <c r="N3" s="107"/>
      <c r="O3" s="107"/>
      <c r="P3" s="21"/>
      <c r="Q3" s="21"/>
      <c r="R3" s="21"/>
    </row>
    <row r="4" spans="1:28" x14ac:dyDescent="0.35">
      <c r="A4" s="107" t="s">
        <v>107</v>
      </c>
      <c r="B4" s="107"/>
      <c r="C4" s="107"/>
      <c r="D4" s="107"/>
      <c r="E4" s="107"/>
      <c r="F4" s="107"/>
      <c r="G4" s="107"/>
      <c r="H4" s="107"/>
      <c r="I4" s="107"/>
      <c r="J4" s="107"/>
      <c r="K4" s="107" t="s">
        <v>106</v>
      </c>
      <c r="L4" s="107"/>
      <c r="M4" s="107"/>
      <c r="N4" s="107"/>
      <c r="O4" s="107"/>
      <c r="P4" s="21"/>
      <c r="Q4" s="21"/>
      <c r="R4" s="21"/>
    </row>
    <row r="5" spans="1:28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28" ht="30" customHeight="1" x14ac:dyDescent="0.35">
      <c r="A6" s="111" t="s">
        <v>19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</row>
    <row r="7" spans="1:28" x14ac:dyDescent="0.35">
      <c r="A7" s="22"/>
      <c r="B7" s="110" t="s">
        <v>18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34"/>
      <c r="Q7" s="34"/>
      <c r="R7" s="34"/>
      <c r="S7" s="22"/>
      <c r="T7" s="22"/>
      <c r="U7" s="22"/>
      <c r="V7" s="22"/>
      <c r="W7" s="22"/>
      <c r="X7" s="22"/>
      <c r="Y7" s="22"/>
      <c r="Z7" s="22"/>
      <c r="AA7" s="22"/>
      <c r="AB7" s="22"/>
    </row>
    <row r="8" spans="1:28" ht="24.75" customHeight="1" x14ac:dyDescent="0.35">
      <c r="A8" s="23"/>
      <c r="B8" s="24"/>
      <c r="C8" s="24"/>
      <c r="D8" s="24"/>
      <c r="E8" s="24"/>
      <c r="F8" s="24"/>
      <c r="G8" s="85" t="s">
        <v>116</v>
      </c>
      <c r="H8" s="85"/>
      <c r="I8" s="85"/>
      <c r="J8" s="25"/>
      <c r="K8" s="26"/>
      <c r="L8" s="26"/>
      <c r="M8" s="85" t="s">
        <v>117</v>
      </c>
      <c r="N8" s="85"/>
      <c r="O8" s="85"/>
      <c r="P8" s="85" t="s">
        <v>131</v>
      </c>
      <c r="Q8" s="85"/>
      <c r="R8" s="85"/>
      <c r="S8" s="22"/>
      <c r="T8" s="22"/>
      <c r="U8" s="22"/>
      <c r="V8" s="22"/>
      <c r="W8" s="22"/>
      <c r="X8" s="22"/>
      <c r="Y8" s="22"/>
      <c r="Z8" s="22"/>
      <c r="AA8" s="22"/>
      <c r="AB8" s="22"/>
    </row>
    <row r="9" spans="1:28" ht="72" x14ac:dyDescent="0.35">
      <c r="A9" s="27"/>
      <c r="B9" s="9" t="s">
        <v>37</v>
      </c>
      <c r="C9" s="11" t="s">
        <v>38</v>
      </c>
      <c r="D9" s="11" t="s">
        <v>39</v>
      </c>
      <c r="E9" s="11" t="s">
        <v>40</v>
      </c>
      <c r="F9" s="9" t="s">
        <v>11</v>
      </c>
      <c r="G9" s="1" t="s">
        <v>118</v>
      </c>
      <c r="H9" s="2" t="s">
        <v>100</v>
      </c>
      <c r="I9" s="2" t="s">
        <v>99</v>
      </c>
      <c r="J9" s="2" t="s">
        <v>15</v>
      </c>
      <c r="K9" s="3" t="s">
        <v>16</v>
      </c>
      <c r="L9" s="9" t="s">
        <v>17</v>
      </c>
      <c r="M9" s="3" t="s">
        <v>118</v>
      </c>
      <c r="N9" s="1" t="s">
        <v>100</v>
      </c>
      <c r="O9" s="1" t="s">
        <v>99</v>
      </c>
      <c r="P9" s="3" t="s">
        <v>118</v>
      </c>
      <c r="Q9" s="1" t="s">
        <v>100</v>
      </c>
      <c r="R9" s="1" t="s">
        <v>99</v>
      </c>
      <c r="S9" s="15"/>
      <c r="T9" s="28"/>
      <c r="U9" s="75" t="s">
        <v>0</v>
      </c>
      <c r="V9" s="76"/>
      <c r="W9" s="86" t="s">
        <v>147</v>
      </c>
      <c r="X9" s="86"/>
      <c r="Y9" s="22"/>
      <c r="Z9" s="22"/>
      <c r="AA9" s="22"/>
      <c r="AB9" s="22"/>
    </row>
    <row r="10" spans="1:28" ht="16.5" customHeight="1" x14ac:dyDescent="0.35">
      <c r="A10" s="108" t="s">
        <v>109</v>
      </c>
      <c r="B10" s="12" t="s">
        <v>24</v>
      </c>
      <c r="C10" s="12">
        <v>223.53</v>
      </c>
      <c r="D10" s="12">
        <v>3</v>
      </c>
      <c r="E10" s="12">
        <v>2</v>
      </c>
      <c r="F10" s="10" t="s">
        <v>12</v>
      </c>
      <c r="G10" s="10"/>
      <c r="H10" s="10"/>
      <c r="I10" s="10"/>
      <c r="J10" s="72" t="s">
        <v>114</v>
      </c>
      <c r="K10" s="72" t="s">
        <v>115</v>
      </c>
      <c r="L10" s="72" t="s">
        <v>137</v>
      </c>
      <c r="M10" s="17"/>
      <c r="N10" s="10"/>
      <c r="O10" s="10"/>
      <c r="P10" s="29"/>
      <c r="Q10" s="19"/>
      <c r="R10" s="19"/>
      <c r="S10" s="4"/>
      <c r="T10" s="28"/>
      <c r="U10" s="75" t="s">
        <v>1</v>
      </c>
      <c r="V10" s="76"/>
      <c r="W10" s="75" t="s">
        <v>147</v>
      </c>
      <c r="X10" s="76"/>
      <c r="Y10" s="22"/>
      <c r="Z10" s="22"/>
      <c r="AA10" s="22"/>
      <c r="AB10" s="22"/>
    </row>
    <row r="11" spans="1:28" ht="26.25" customHeight="1" x14ac:dyDescent="0.35">
      <c r="A11" s="109"/>
      <c r="B11" s="12" t="s">
        <v>25</v>
      </c>
      <c r="C11" s="12">
        <v>129.12</v>
      </c>
      <c r="D11" s="12">
        <v>5</v>
      </c>
      <c r="E11" s="12">
        <v>3</v>
      </c>
      <c r="F11" s="10" t="s">
        <v>12</v>
      </c>
      <c r="G11" s="10"/>
      <c r="H11" s="10"/>
      <c r="I11" s="10"/>
      <c r="J11" s="72"/>
      <c r="K11" s="72"/>
      <c r="L11" s="72"/>
      <c r="M11" s="17"/>
      <c r="N11" s="10"/>
      <c r="O11" s="10"/>
      <c r="P11" s="29"/>
      <c r="Q11" s="19"/>
      <c r="R11" s="19"/>
      <c r="S11" s="4"/>
      <c r="T11" s="28"/>
      <c r="U11" s="75" t="s">
        <v>145</v>
      </c>
      <c r="V11" s="76"/>
      <c r="W11" s="75" t="s">
        <v>146</v>
      </c>
      <c r="X11" s="76"/>
      <c r="Y11" s="22"/>
      <c r="Z11" s="22"/>
      <c r="AA11" s="22"/>
      <c r="AB11" s="22"/>
    </row>
    <row r="12" spans="1:28" ht="16.5" customHeight="1" x14ac:dyDescent="0.35">
      <c r="A12" s="109"/>
      <c r="B12" s="12" t="s">
        <v>26</v>
      </c>
      <c r="C12" s="12">
        <v>76.86</v>
      </c>
      <c r="D12" s="12">
        <v>4</v>
      </c>
      <c r="E12" s="12">
        <v>3</v>
      </c>
      <c r="F12" s="10" t="s">
        <v>12</v>
      </c>
      <c r="G12" s="10"/>
      <c r="H12" s="10"/>
      <c r="I12" s="10"/>
      <c r="J12" s="72"/>
      <c r="K12" s="72"/>
      <c r="L12" s="72"/>
      <c r="M12" s="17"/>
      <c r="N12" s="10"/>
      <c r="O12" s="10"/>
      <c r="P12" s="29"/>
      <c r="Q12" s="19"/>
      <c r="R12" s="19"/>
      <c r="S12" s="4"/>
      <c r="T12" s="28"/>
      <c r="U12" s="75" t="s">
        <v>2</v>
      </c>
      <c r="V12" s="76"/>
      <c r="W12" s="77" t="s">
        <v>101</v>
      </c>
      <c r="X12" s="78"/>
      <c r="Y12" s="22"/>
      <c r="Z12" s="22"/>
      <c r="AA12" s="22"/>
      <c r="AB12" s="22"/>
    </row>
    <row r="13" spans="1:28" ht="16.5" customHeight="1" x14ac:dyDescent="0.35">
      <c r="A13" s="109"/>
      <c r="B13" s="12" t="s">
        <v>27</v>
      </c>
      <c r="C13" s="12">
        <v>47.71</v>
      </c>
      <c r="D13" s="12">
        <v>3</v>
      </c>
      <c r="E13" s="12">
        <v>2</v>
      </c>
      <c r="F13" s="10" t="s">
        <v>12</v>
      </c>
      <c r="G13" s="10"/>
      <c r="H13" s="10"/>
      <c r="I13" s="10"/>
      <c r="J13" s="72"/>
      <c r="K13" s="72"/>
      <c r="L13" s="72"/>
      <c r="M13" s="17"/>
      <c r="N13" s="10"/>
      <c r="O13" s="10"/>
      <c r="P13" s="29"/>
      <c r="Q13" s="19"/>
      <c r="R13" s="19"/>
      <c r="S13" s="4"/>
      <c r="T13" s="28"/>
      <c r="U13" s="80"/>
      <c r="V13" s="80"/>
      <c r="W13" s="80"/>
      <c r="X13" s="80"/>
      <c r="Y13" s="22"/>
      <c r="Z13" s="22"/>
      <c r="AA13" s="22"/>
      <c r="AB13" s="22"/>
    </row>
    <row r="14" spans="1:28" ht="16.5" customHeight="1" x14ac:dyDescent="0.35">
      <c r="A14" s="109"/>
      <c r="B14" s="12" t="s">
        <v>28</v>
      </c>
      <c r="C14" s="12">
        <v>39.28</v>
      </c>
      <c r="D14" s="12">
        <v>4</v>
      </c>
      <c r="E14" s="12">
        <v>2</v>
      </c>
      <c r="F14" s="10" t="s">
        <v>12</v>
      </c>
      <c r="G14" s="10"/>
      <c r="H14" s="10"/>
      <c r="I14" s="10"/>
      <c r="J14" s="72"/>
      <c r="K14" s="72"/>
      <c r="L14" s="72"/>
      <c r="M14" s="17"/>
      <c r="N14" s="10"/>
      <c r="O14" s="10"/>
      <c r="P14" s="29"/>
      <c r="Q14" s="19"/>
      <c r="R14" s="19"/>
      <c r="S14" s="4"/>
      <c r="T14" s="28"/>
      <c r="U14" s="22"/>
      <c r="V14" s="22"/>
      <c r="W14" s="22"/>
      <c r="X14" s="22"/>
      <c r="Y14" s="22"/>
      <c r="Z14" s="22"/>
      <c r="AA14" s="22"/>
      <c r="AB14" s="22"/>
    </row>
    <row r="15" spans="1:28" ht="16.5" customHeight="1" x14ac:dyDescent="0.35">
      <c r="A15" s="109"/>
      <c r="B15" s="13" t="s">
        <v>29</v>
      </c>
      <c r="C15" s="13">
        <v>12.47</v>
      </c>
      <c r="D15" s="12">
        <v>3</v>
      </c>
      <c r="E15" s="12">
        <v>2</v>
      </c>
      <c r="F15" s="10" t="s">
        <v>12</v>
      </c>
      <c r="G15" s="10"/>
      <c r="H15" s="10"/>
      <c r="I15" s="10"/>
      <c r="J15" s="72"/>
      <c r="K15" s="72"/>
      <c r="L15" s="72"/>
      <c r="M15" s="17"/>
      <c r="N15" s="10"/>
      <c r="O15" s="10"/>
      <c r="P15" s="29"/>
      <c r="Q15" s="19"/>
      <c r="R15" s="19"/>
      <c r="S15" s="4"/>
      <c r="T15" s="28"/>
      <c r="U15" s="81" t="s">
        <v>3</v>
      </c>
      <c r="V15" s="81"/>
      <c r="W15" s="5"/>
      <c r="X15" s="5"/>
      <c r="Y15" s="5"/>
      <c r="Z15" s="22"/>
      <c r="AA15" s="22"/>
      <c r="AB15" s="22"/>
    </row>
    <row r="16" spans="1:28" ht="16.5" customHeight="1" x14ac:dyDescent="0.35">
      <c r="A16" s="109"/>
      <c r="B16" s="12" t="s">
        <v>30</v>
      </c>
      <c r="C16" s="12">
        <v>31.18</v>
      </c>
      <c r="D16" s="12">
        <v>4</v>
      </c>
      <c r="E16" s="12">
        <v>2</v>
      </c>
      <c r="F16" s="10" t="s">
        <v>12</v>
      </c>
      <c r="G16" s="10"/>
      <c r="H16" s="10"/>
      <c r="I16" s="10"/>
      <c r="J16" s="72"/>
      <c r="K16" s="72"/>
      <c r="L16" s="72"/>
      <c r="M16" s="3"/>
      <c r="N16" s="9"/>
      <c r="O16" s="9"/>
      <c r="P16" s="3"/>
      <c r="Q16" s="18"/>
      <c r="R16" s="18"/>
      <c r="S16" s="15"/>
      <c r="T16" s="28"/>
      <c r="U16" s="79" t="s">
        <v>98</v>
      </c>
      <c r="V16" s="79"/>
      <c r="W16" s="79"/>
      <c r="X16" s="79"/>
      <c r="Y16" s="79"/>
      <c r="Z16" s="79"/>
      <c r="AA16" s="79"/>
      <c r="AB16" s="79"/>
    </row>
    <row r="17" spans="1:28" ht="16.5" customHeight="1" x14ac:dyDescent="0.35">
      <c r="A17" s="109"/>
      <c r="B17" s="12" t="s">
        <v>31</v>
      </c>
      <c r="C17" s="12">
        <v>23.85</v>
      </c>
      <c r="D17" s="12">
        <v>5</v>
      </c>
      <c r="E17" s="12">
        <v>3</v>
      </c>
      <c r="F17" s="10" t="s">
        <v>12</v>
      </c>
      <c r="G17" s="10"/>
      <c r="H17" s="10"/>
      <c r="I17" s="10"/>
      <c r="J17" s="72"/>
      <c r="K17" s="72"/>
      <c r="L17" s="72"/>
      <c r="M17" s="3"/>
      <c r="N17" s="9"/>
      <c r="O17" s="9"/>
      <c r="P17" s="3"/>
      <c r="Q17" s="18"/>
      <c r="R17" s="18"/>
      <c r="S17" s="15"/>
      <c r="T17" s="28"/>
      <c r="U17" s="79"/>
      <c r="V17" s="79"/>
      <c r="W17" s="79"/>
      <c r="X17" s="79"/>
      <c r="Y17" s="79"/>
      <c r="Z17" s="79"/>
      <c r="AA17" s="79"/>
      <c r="AB17" s="79"/>
    </row>
    <row r="18" spans="1:28" ht="16.5" customHeight="1" x14ac:dyDescent="0.35">
      <c r="A18" s="109"/>
      <c r="B18" s="12" t="s">
        <v>32</v>
      </c>
      <c r="C18" s="12">
        <v>15.2</v>
      </c>
      <c r="D18" s="12">
        <v>4</v>
      </c>
      <c r="E18" s="12">
        <v>2</v>
      </c>
      <c r="F18" s="10" t="s">
        <v>12</v>
      </c>
      <c r="G18" s="10"/>
      <c r="H18" s="10"/>
      <c r="I18" s="10"/>
      <c r="J18" s="72"/>
      <c r="K18" s="72"/>
      <c r="L18" s="72"/>
      <c r="M18" s="3"/>
      <c r="N18" s="9"/>
      <c r="O18" s="9"/>
      <c r="P18" s="3"/>
      <c r="Q18" s="18"/>
      <c r="R18" s="18"/>
      <c r="S18" s="15"/>
      <c r="T18" s="28"/>
      <c r="U18" s="79"/>
      <c r="V18" s="79"/>
      <c r="W18" s="79"/>
      <c r="X18" s="79"/>
      <c r="Y18" s="79"/>
      <c r="Z18" s="79"/>
      <c r="AA18" s="79"/>
      <c r="AB18" s="79"/>
    </row>
    <row r="19" spans="1:28" ht="16.5" customHeight="1" x14ac:dyDescent="0.35">
      <c r="A19" s="109"/>
      <c r="B19" s="12" t="s">
        <v>33</v>
      </c>
      <c r="C19" s="12">
        <v>9.43</v>
      </c>
      <c r="D19" s="12">
        <v>3</v>
      </c>
      <c r="E19" s="12">
        <v>2</v>
      </c>
      <c r="F19" s="10" t="s">
        <v>12</v>
      </c>
      <c r="G19" s="10"/>
      <c r="H19" s="10"/>
      <c r="I19" s="10"/>
      <c r="J19" s="72"/>
      <c r="K19" s="72"/>
      <c r="L19" s="72"/>
      <c r="M19" s="3"/>
      <c r="N19" s="9"/>
      <c r="O19" s="9"/>
      <c r="P19" s="3"/>
      <c r="Q19" s="18"/>
      <c r="R19" s="18"/>
      <c r="S19" s="15"/>
      <c r="T19" s="28"/>
      <c r="U19" s="79"/>
      <c r="V19" s="79"/>
      <c r="W19" s="79"/>
      <c r="X19" s="79"/>
      <c r="Y19" s="79"/>
      <c r="Z19" s="79"/>
      <c r="AA19" s="79"/>
      <c r="AB19" s="79"/>
    </row>
    <row r="20" spans="1:28" ht="16.5" customHeight="1" x14ac:dyDescent="0.35">
      <c r="A20" s="109"/>
      <c r="B20" s="12" t="s">
        <v>34</v>
      </c>
      <c r="C20" s="12">
        <v>7.75</v>
      </c>
      <c r="D20" s="12">
        <v>4</v>
      </c>
      <c r="E20" s="12">
        <v>2</v>
      </c>
      <c r="F20" s="10" t="s">
        <v>12</v>
      </c>
      <c r="G20" s="10"/>
      <c r="H20" s="10"/>
      <c r="I20" s="10"/>
      <c r="J20" s="72"/>
      <c r="K20" s="72"/>
      <c r="L20" s="72"/>
      <c r="M20" s="3"/>
      <c r="N20" s="9"/>
      <c r="O20" s="9"/>
      <c r="P20" s="3"/>
      <c r="Q20" s="18"/>
      <c r="R20" s="18"/>
      <c r="S20" s="15"/>
      <c r="T20" s="28"/>
      <c r="U20" s="79"/>
      <c r="V20" s="79"/>
      <c r="W20" s="79"/>
      <c r="X20" s="79"/>
      <c r="Y20" s="79"/>
      <c r="Z20" s="79"/>
      <c r="AA20" s="79"/>
      <c r="AB20" s="79"/>
    </row>
    <row r="21" spans="1:28" ht="16.5" customHeight="1" x14ac:dyDescent="0.35">
      <c r="A21" s="109"/>
      <c r="B21" s="12" t="s">
        <v>35</v>
      </c>
      <c r="C21" s="12">
        <v>3.86</v>
      </c>
      <c r="D21" s="12">
        <v>7</v>
      </c>
      <c r="E21" s="12">
        <v>5</v>
      </c>
      <c r="F21" s="10" t="s">
        <v>12</v>
      </c>
      <c r="G21" s="10"/>
      <c r="H21" s="10"/>
      <c r="I21" s="10"/>
      <c r="J21" s="72"/>
      <c r="K21" s="72"/>
      <c r="L21" s="72"/>
      <c r="M21" s="3"/>
      <c r="N21" s="9"/>
      <c r="O21" s="9"/>
      <c r="P21" s="3"/>
      <c r="Q21" s="18"/>
      <c r="R21" s="18"/>
      <c r="S21" s="15"/>
      <c r="T21" s="28"/>
      <c r="U21" s="79"/>
      <c r="V21" s="79"/>
      <c r="W21" s="79"/>
      <c r="X21" s="79"/>
      <c r="Y21" s="79"/>
      <c r="Z21" s="79"/>
      <c r="AA21" s="79"/>
      <c r="AB21" s="79"/>
    </row>
    <row r="22" spans="1:28" ht="16.5" customHeight="1" x14ac:dyDescent="0.35">
      <c r="A22" s="109"/>
      <c r="B22" s="13" t="s">
        <v>36</v>
      </c>
      <c r="C22" s="13">
        <v>1.1599999999999999</v>
      </c>
      <c r="D22" s="13">
        <v>5</v>
      </c>
      <c r="E22" s="13">
        <v>3</v>
      </c>
      <c r="F22" s="10" t="s">
        <v>12</v>
      </c>
      <c r="G22" s="10"/>
      <c r="H22" s="10"/>
      <c r="I22" s="10"/>
      <c r="J22" s="72"/>
      <c r="K22" s="72"/>
      <c r="L22" s="72"/>
      <c r="M22" s="3"/>
      <c r="N22" s="9"/>
      <c r="O22" s="9"/>
      <c r="P22" s="3"/>
      <c r="Q22" s="18"/>
      <c r="R22" s="18"/>
      <c r="S22" s="15"/>
      <c r="T22" s="28"/>
      <c r="U22" s="79"/>
      <c r="V22" s="79"/>
      <c r="W22" s="79"/>
      <c r="X22" s="79"/>
      <c r="Y22" s="79"/>
      <c r="Z22" s="79"/>
      <c r="AA22" s="79"/>
      <c r="AB22" s="79"/>
    </row>
    <row r="23" spans="1:28" ht="27.75" customHeight="1" x14ac:dyDescent="0.35">
      <c r="A23" s="27"/>
      <c r="B23" s="9"/>
      <c r="C23" s="30">
        <f>AVERAGE(C10:C22)</f>
        <v>47.8</v>
      </c>
      <c r="D23" s="30">
        <f>AVERAGE(D10:D22)</f>
        <v>4.1538461538461542</v>
      </c>
      <c r="E23" s="30">
        <f>AVERAGE(E10:E22)</f>
        <v>2.5384615384615383</v>
      </c>
      <c r="F23" s="10"/>
      <c r="G23" s="1"/>
      <c r="H23" s="31">
        <f>SUM(H10:H22)</f>
        <v>0</v>
      </c>
      <c r="I23" s="31">
        <f>((SUM(I10:I22))/SUM($E$10:$E$22))*100</f>
        <v>0</v>
      </c>
      <c r="J23" s="105" t="s">
        <v>111</v>
      </c>
      <c r="K23" s="106"/>
      <c r="L23" s="106"/>
      <c r="M23" s="65"/>
      <c r="N23" s="60">
        <f>SUM(N10:N22)</f>
        <v>0</v>
      </c>
      <c r="O23" s="31">
        <f>((SUM(O10:O22))/SUM($E$10:$E$22))*100</f>
        <v>0</v>
      </c>
      <c r="P23" s="65"/>
      <c r="Q23" s="31">
        <f>SUM(Q10:Q22)</f>
        <v>0</v>
      </c>
      <c r="R23" s="31">
        <f>((SUM(R10:R22))/SUM($E$10:$E$22))*100</f>
        <v>0</v>
      </c>
      <c r="S23" s="28"/>
      <c r="T23" s="28"/>
      <c r="U23" s="35" t="s">
        <v>121</v>
      </c>
      <c r="V23" s="73" t="s">
        <v>149</v>
      </c>
      <c r="W23" s="73"/>
      <c r="X23" s="37"/>
      <c r="Y23" s="37"/>
      <c r="Z23" s="22"/>
      <c r="AA23" s="35"/>
      <c r="AB23" s="36"/>
    </row>
    <row r="24" spans="1:28" ht="27.75" customHeight="1" x14ac:dyDescent="0.35">
      <c r="A24" s="56"/>
      <c r="B24" s="18"/>
      <c r="C24" s="57"/>
      <c r="D24" s="57"/>
      <c r="E24" s="57"/>
      <c r="F24" s="19"/>
      <c r="G24" s="85" t="s">
        <v>132</v>
      </c>
      <c r="H24" s="85"/>
      <c r="I24" s="85"/>
      <c r="J24" s="32"/>
      <c r="K24" s="33"/>
      <c r="L24" s="33"/>
      <c r="M24" s="85" t="s">
        <v>133</v>
      </c>
      <c r="N24" s="85"/>
      <c r="O24" s="85"/>
      <c r="P24" s="85" t="s">
        <v>117</v>
      </c>
      <c r="Q24" s="85"/>
      <c r="R24" s="85"/>
      <c r="S24" s="28"/>
      <c r="T24" s="28"/>
      <c r="U24" s="35"/>
      <c r="V24" s="36"/>
      <c r="W24" s="36"/>
      <c r="X24" s="37"/>
      <c r="Y24" s="37"/>
      <c r="Z24" s="22"/>
      <c r="AA24" s="35"/>
      <c r="AB24" s="36"/>
    </row>
    <row r="25" spans="1:28" ht="16.5" customHeight="1" x14ac:dyDescent="0.35">
      <c r="A25" s="83" t="s">
        <v>108</v>
      </c>
      <c r="B25" s="12" t="s">
        <v>41</v>
      </c>
      <c r="C25" s="12">
        <v>255.28</v>
      </c>
      <c r="D25" s="12">
        <v>3</v>
      </c>
      <c r="E25" s="12">
        <v>2</v>
      </c>
      <c r="F25" s="10" t="s">
        <v>13</v>
      </c>
      <c r="G25" s="10"/>
      <c r="H25" s="10"/>
      <c r="I25" s="10"/>
      <c r="J25" s="72" t="s">
        <v>119</v>
      </c>
      <c r="K25" s="72" t="s">
        <v>120</v>
      </c>
      <c r="L25" s="72" t="s">
        <v>138</v>
      </c>
      <c r="M25" s="17"/>
      <c r="N25" s="10"/>
      <c r="O25" s="10"/>
      <c r="P25" s="29"/>
      <c r="Q25" s="19"/>
      <c r="R25" s="19"/>
      <c r="S25" s="28"/>
      <c r="T25" s="28"/>
      <c r="U25" s="39"/>
      <c r="V25" s="10" t="s">
        <v>4</v>
      </c>
      <c r="W25" s="10" t="s">
        <v>5</v>
      </c>
      <c r="X25" s="10" t="s">
        <v>6</v>
      </c>
      <c r="Y25" s="10" t="s">
        <v>7</v>
      </c>
      <c r="Z25" s="22"/>
      <c r="AA25" s="4"/>
      <c r="AB25" s="4"/>
    </row>
    <row r="26" spans="1:28" ht="24" customHeight="1" x14ac:dyDescent="0.35">
      <c r="A26" s="84"/>
      <c r="B26" s="14" t="s">
        <v>42</v>
      </c>
      <c r="C26" s="14">
        <v>59.46</v>
      </c>
      <c r="D26" s="14">
        <v>5</v>
      </c>
      <c r="E26" s="14">
        <v>3</v>
      </c>
      <c r="F26" s="10" t="s">
        <v>13</v>
      </c>
      <c r="G26" s="10"/>
      <c r="H26" s="10"/>
      <c r="I26" s="10"/>
      <c r="J26" s="72"/>
      <c r="K26" s="72"/>
      <c r="L26" s="72"/>
      <c r="M26" s="17"/>
      <c r="N26" s="10"/>
      <c r="O26" s="10"/>
      <c r="P26" s="29"/>
      <c r="Q26" s="19"/>
      <c r="R26" s="19"/>
      <c r="S26" s="22"/>
      <c r="T26" s="28"/>
      <c r="U26" s="18" t="s">
        <v>135</v>
      </c>
      <c r="V26" s="10"/>
      <c r="W26" s="10"/>
      <c r="X26" s="10"/>
      <c r="Y26" s="10"/>
      <c r="Z26" s="22"/>
      <c r="AA26" s="4"/>
      <c r="AB26" s="4"/>
    </row>
    <row r="27" spans="1:28" ht="25.5" customHeight="1" x14ac:dyDescent="0.35">
      <c r="A27" s="84"/>
      <c r="B27" s="12" t="s">
        <v>43</v>
      </c>
      <c r="C27" s="12">
        <v>124.82</v>
      </c>
      <c r="D27" s="12">
        <v>4</v>
      </c>
      <c r="E27" s="12">
        <v>2</v>
      </c>
      <c r="F27" s="10" t="s">
        <v>13</v>
      </c>
      <c r="G27" s="10"/>
      <c r="H27" s="10"/>
      <c r="I27" s="10"/>
      <c r="J27" s="72"/>
      <c r="K27" s="72"/>
      <c r="L27" s="72"/>
      <c r="M27" s="17"/>
      <c r="N27" s="10"/>
      <c r="O27" s="10"/>
      <c r="P27" s="29"/>
      <c r="Q27" s="19"/>
      <c r="R27" s="19"/>
      <c r="S27" s="22"/>
      <c r="T27" s="22"/>
      <c r="U27" s="18" t="s">
        <v>136</v>
      </c>
      <c r="V27" s="10"/>
      <c r="W27" s="10"/>
      <c r="X27" s="10"/>
      <c r="Y27" s="10"/>
      <c r="Z27" s="40"/>
      <c r="AA27" s="4"/>
      <c r="AB27" s="4"/>
    </row>
    <row r="28" spans="1:28" ht="24.75" customHeight="1" x14ac:dyDescent="0.35">
      <c r="A28" s="84"/>
      <c r="B28" s="12" t="s">
        <v>44</v>
      </c>
      <c r="C28" s="12">
        <v>50.63</v>
      </c>
      <c r="D28" s="12">
        <v>3</v>
      </c>
      <c r="E28" s="12">
        <v>2</v>
      </c>
      <c r="F28" s="10" t="s">
        <v>13</v>
      </c>
      <c r="G28" s="10"/>
      <c r="H28" s="10"/>
      <c r="I28" s="10"/>
      <c r="J28" s="72"/>
      <c r="K28" s="72"/>
      <c r="L28" s="72"/>
      <c r="M28" s="17"/>
      <c r="N28" s="10"/>
      <c r="O28" s="10"/>
      <c r="P28" s="29"/>
      <c r="Q28" s="19"/>
      <c r="R28" s="19"/>
      <c r="S28" s="22"/>
      <c r="T28" s="22"/>
      <c r="U28" s="18" t="s">
        <v>134</v>
      </c>
      <c r="V28" s="27"/>
      <c r="W28" s="27"/>
      <c r="X28" s="27"/>
      <c r="Y28" s="27"/>
      <c r="Z28" s="22"/>
      <c r="AA28" s="28"/>
      <c r="AB28" s="28"/>
    </row>
    <row r="29" spans="1:28" ht="16.5" customHeight="1" x14ac:dyDescent="0.35">
      <c r="A29" s="84"/>
      <c r="B29" s="12" t="s">
        <v>45</v>
      </c>
      <c r="C29" s="12">
        <v>25.23</v>
      </c>
      <c r="D29" s="12">
        <v>4</v>
      </c>
      <c r="E29" s="12">
        <v>2</v>
      </c>
      <c r="F29" s="10" t="s">
        <v>13</v>
      </c>
      <c r="G29" s="10"/>
      <c r="H29" s="10"/>
      <c r="I29" s="10"/>
      <c r="J29" s="72"/>
      <c r="K29" s="72"/>
      <c r="L29" s="72"/>
      <c r="M29" s="17"/>
      <c r="N29" s="10"/>
      <c r="O29" s="10"/>
      <c r="P29" s="29"/>
      <c r="Q29" s="19"/>
      <c r="R29" s="19"/>
      <c r="S29" s="22"/>
      <c r="T29" s="22"/>
      <c r="U29" s="22"/>
      <c r="V29" s="22"/>
      <c r="W29" s="22"/>
      <c r="X29" s="22"/>
      <c r="Y29" s="22"/>
      <c r="Z29" s="22"/>
      <c r="AA29" s="22"/>
      <c r="AB29" s="22"/>
    </row>
    <row r="30" spans="1:28" ht="16.5" customHeight="1" x14ac:dyDescent="0.35">
      <c r="A30" s="84"/>
      <c r="B30" s="12" t="s">
        <v>46</v>
      </c>
      <c r="C30" s="12">
        <v>14.84</v>
      </c>
      <c r="D30" s="12">
        <v>3</v>
      </c>
      <c r="E30" s="12">
        <v>2</v>
      </c>
      <c r="F30" s="10" t="s">
        <v>13</v>
      </c>
      <c r="G30" s="10"/>
      <c r="H30" s="10"/>
      <c r="I30" s="10"/>
      <c r="J30" s="72"/>
      <c r="K30" s="72"/>
      <c r="L30" s="72"/>
      <c r="M30" s="17"/>
      <c r="N30" s="10"/>
      <c r="O30" s="10"/>
      <c r="P30" s="29"/>
      <c r="Q30" s="19"/>
      <c r="R30" s="19"/>
      <c r="S30" s="22"/>
      <c r="T30" s="22"/>
      <c r="U30" s="52" t="s">
        <v>130</v>
      </c>
      <c r="V30" s="53"/>
      <c r="W30" s="53"/>
      <c r="X30" s="53"/>
      <c r="Y30" s="53"/>
      <c r="Z30" s="53"/>
      <c r="AA30" s="51"/>
      <c r="AB30" s="22"/>
    </row>
    <row r="31" spans="1:28" ht="16.5" customHeight="1" x14ac:dyDescent="0.35">
      <c r="A31" s="84"/>
      <c r="B31" s="12" t="s">
        <v>47</v>
      </c>
      <c r="C31" s="12">
        <v>35.58</v>
      </c>
      <c r="D31" s="12">
        <v>4</v>
      </c>
      <c r="E31" s="12">
        <v>2</v>
      </c>
      <c r="F31" s="10" t="s">
        <v>13</v>
      </c>
      <c r="G31" s="10"/>
      <c r="H31" s="10"/>
      <c r="I31" s="10"/>
      <c r="J31" s="72"/>
      <c r="K31" s="72"/>
      <c r="L31" s="72"/>
      <c r="M31" s="17"/>
      <c r="N31" s="10"/>
      <c r="O31" s="10"/>
      <c r="P31" s="29"/>
      <c r="Q31" s="19"/>
      <c r="R31" s="19"/>
      <c r="S31" s="22"/>
      <c r="T31" s="22"/>
      <c r="U31" s="6" t="s">
        <v>122</v>
      </c>
      <c r="V31" s="41" t="s">
        <v>22</v>
      </c>
      <c r="W31" s="50" t="s">
        <v>23</v>
      </c>
      <c r="X31" s="6" t="s">
        <v>123</v>
      </c>
      <c r="Y31" s="41" t="s">
        <v>22</v>
      </c>
      <c r="Z31" s="50" t="s">
        <v>23</v>
      </c>
      <c r="AA31" s="22"/>
      <c r="AB31" s="22"/>
    </row>
    <row r="32" spans="1:28" ht="16.5" customHeight="1" x14ac:dyDescent="0.35">
      <c r="A32" s="84"/>
      <c r="B32" s="12" t="s">
        <v>48</v>
      </c>
      <c r="C32" s="12">
        <v>18.170000000000002</v>
      </c>
      <c r="D32" s="12">
        <v>5</v>
      </c>
      <c r="E32" s="12">
        <v>3</v>
      </c>
      <c r="F32" s="10" t="s">
        <v>13</v>
      </c>
      <c r="G32" s="10"/>
      <c r="H32" s="10"/>
      <c r="I32" s="10"/>
      <c r="J32" s="72"/>
      <c r="K32" s="72"/>
      <c r="L32" s="72"/>
      <c r="M32" s="17"/>
      <c r="N32" s="10"/>
      <c r="O32" s="10"/>
      <c r="P32" s="29"/>
      <c r="Q32" s="19"/>
      <c r="R32" s="19"/>
      <c r="S32" s="22"/>
      <c r="T32" s="22"/>
      <c r="U32" s="7" t="s">
        <v>20</v>
      </c>
      <c r="V32" s="41">
        <v>3</v>
      </c>
      <c r="W32" s="41">
        <v>6</v>
      </c>
      <c r="X32" s="7" t="s">
        <v>20</v>
      </c>
      <c r="Y32" s="41">
        <v>1</v>
      </c>
      <c r="Z32" s="41">
        <v>7</v>
      </c>
      <c r="AA32" s="22"/>
      <c r="AB32" s="22"/>
    </row>
    <row r="33" spans="1:28" ht="16.5" customHeight="1" x14ac:dyDescent="0.35">
      <c r="A33" s="84"/>
      <c r="B33" s="12" t="s">
        <v>49</v>
      </c>
      <c r="C33" s="12">
        <v>10.09</v>
      </c>
      <c r="D33" s="12">
        <v>4</v>
      </c>
      <c r="E33" s="12">
        <v>2</v>
      </c>
      <c r="F33" s="10" t="s">
        <v>13</v>
      </c>
      <c r="G33" s="10"/>
      <c r="H33" s="10"/>
      <c r="I33" s="10"/>
      <c r="J33" s="72"/>
      <c r="K33" s="72"/>
      <c r="L33" s="72"/>
      <c r="M33" s="17"/>
      <c r="N33" s="10"/>
      <c r="O33" s="10"/>
      <c r="P33" s="29"/>
      <c r="Q33" s="19"/>
      <c r="R33" s="19"/>
      <c r="S33" s="22"/>
      <c r="T33" s="22"/>
      <c r="U33" s="50" t="s">
        <v>21</v>
      </c>
      <c r="V33" s="8">
        <v>0</v>
      </c>
      <c r="W33" s="8">
        <v>4</v>
      </c>
      <c r="X33" s="50" t="s">
        <v>21</v>
      </c>
      <c r="Y33" s="8">
        <v>0</v>
      </c>
      <c r="Z33" s="8">
        <v>5</v>
      </c>
      <c r="AA33" s="22"/>
      <c r="AB33" s="22"/>
    </row>
    <row r="34" spans="1:28" ht="16.5" customHeight="1" x14ac:dyDescent="0.35">
      <c r="A34" s="84"/>
      <c r="B34" s="12" t="s">
        <v>50</v>
      </c>
      <c r="C34" s="12">
        <v>4.76</v>
      </c>
      <c r="D34" s="12">
        <v>3</v>
      </c>
      <c r="E34" s="12">
        <v>2</v>
      </c>
      <c r="F34" s="10" t="s">
        <v>13</v>
      </c>
      <c r="G34" s="10"/>
      <c r="H34" s="10"/>
      <c r="I34" s="10"/>
      <c r="J34" s="72"/>
      <c r="K34" s="72"/>
      <c r="L34" s="72"/>
      <c r="M34" s="17"/>
      <c r="N34" s="10"/>
      <c r="O34" s="10"/>
      <c r="P34" s="29"/>
      <c r="Q34" s="19"/>
      <c r="R34" s="19"/>
      <c r="S34" s="28"/>
      <c r="T34" s="28"/>
      <c r="U34" s="53" t="s">
        <v>124</v>
      </c>
      <c r="V34" s="54" t="s">
        <v>125</v>
      </c>
      <c r="W34" s="55" t="s">
        <v>126</v>
      </c>
      <c r="X34" s="53" t="s">
        <v>124</v>
      </c>
      <c r="Y34" s="54" t="s">
        <v>127</v>
      </c>
      <c r="Z34" s="55" t="s">
        <v>128</v>
      </c>
      <c r="AA34" s="22"/>
      <c r="AB34" s="22"/>
    </row>
    <row r="35" spans="1:28" ht="16.5" customHeight="1" x14ac:dyDescent="0.35">
      <c r="A35" s="84"/>
      <c r="B35" s="12" t="s">
        <v>51</v>
      </c>
      <c r="C35" s="12">
        <v>5.73</v>
      </c>
      <c r="D35" s="12">
        <v>4</v>
      </c>
      <c r="E35" s="12">
        <v>3</v>
      </c>
      <c r="F35" s="10" t="s">
        <v>13</v>
      </c>
      <c r="G35" s="10"/>
      <c r="H35" s="10"/>
      <c r="I35" s="10"/>
      <c r="J35" s="72"/>
      <c r="K35" s="72"/>
      <c r="L35" s="72"/>
      <c r="M35" s="17"/>
      <c r="N35" s="10"/>
      <c r="O35" s="10"/>
      <c r="P35" s="29"/>
      <c r="Q35" s="19"/>
      <c r="R35" s="19"/>
      <c r="S35" s="28"/>
      <c r="T35" s="28"/>
      <c r="U35" s="53"/>
      <c r="V35" s="53" t="s">
        <v>129</v>
      </c>
      <c r="W35" s="53"/>
      <c r="X35" s="53"/>
      <c r="Y35" s="53" t="s">
        <v>129</v>
      </c>
      <c r="Z35" s="53"/>
      <c r="AA35" s="22"/>
      <c r="AB35" s="22"/>
    </row>
    <row r="36" spans="1:28" ht="16.5" customHeight="1" x14ac:dyDescent="0.35">
      <c r="A36" s="84"/>
      <c r="B36" s="12" t="s">
        <v>52</v>
      </c>
      <c r="C36" s="12">
        <v>0.52</v>
      </c>
      <c r="D36" s="12">
        <v>7</v>
      </c>
      <c r="E36" s="12">
        <v>5</v>
      </c>
      <c r="F36" s="10" t="s">
        <v>13</v>
      </c>
      <c r="G36" s="10"/>
      <c r="H36" s="10"/>
      <c r="I36" s="10"/>
      <c r="J36" s="72"/>
      <c r="K36" s="72"/>
      <c r="L36" s="72"/>
      <c r="M36" s="17"/>
      <c r="N36" s="10"/>
      <c r="O36" s="10"/>
      <c r="P36" s="29"/>
      <c r="Q36" s="19"/>
      <c r="R36" s="19"/>
      <c r="S36" s="28"/>
      <c r="T36" s="28"/>
      <c r="U36" s="22"/>
      <c r="V36" s="22"/>
      <c r="W36" s="22"/>
      <c r="X36" s="22"/>
      <c r="Y36" s="22"/>
      <c r="Z36" s="22"/>
      <c r="AA36" s="22"/>
      <c r="AB36" s="22"/>
    </row>
    <row r="37" spans="1:28" ht="16.5" customHeight="1" x14ac:dyDescent="0.35">
      <c r="A37" s="84"/>
      <c r="B37" s="12" t="s">
        <v>53</v>
      </c>
      <c r="C37" s="12">
        <v>6.98</v>
      </c>
      <c r="D37" s="12">
        <v>5</v>
      </c>
      <c r="E37" s="12">
        <v>3</v>
      </c>
      <c r="F37" s="10" t="s">
        <v>13</v>
      </c>
      <c r="G37" s="10"/>
      <c r="H37" s="10"/>
      <c r="I37" s="10"/>
      <c r="J37" s="72"/>
      <c r="K37" s="72"/>
      <c r="L37" s="72"/>
      <c r="M37" s="17"/>
      <c r="N37" s="10"/>
      <c r="O37" s="10"/>
      <c r="P37" s="29"/>
      <c r="Q37" s="19"/>
      <c r="R37" s="19"/>
      <c r="S37" s="28"/>
      <c r="T37" s="28"/>
      <c r="U37" s="5" t="s">
        <v>8</v>
      </c>
      <c r="V37" s="22"/>
      <c r="W37" s="22"/>
      <c r="X37" s="22"/>
      <c r="Y37" s="22"/>
      <c r="Z37" s="22"/>
      <c r="AA37" s="22"/>
      <c r="AB37" s="22"/>
    </row>
    <row r="38" spans="1:28" s="63" customFormat="1" ht="27" customHeight="1" x14ac:dyDescent="0.35">
      <c r="A38" s="61"/>
      <c r="B38" s="61"/>
      <c r="C38" s="30">
        <f>AVERAGE(C25:C37)</f>
        <v>47.083846153846153</v>
      </c>
      <c r="D38" s="30">
        <f>AVERAGE(D25:D37)</f>
        <v>4.1538461538461542</v>
      </c>
      <c r="E38" s="30">
        <f>AVERAGE(E25:E37)</f>
        <v>2.5384615384615383</v>
      </c>
      <c r="F38" s="59"/>
      <c r="G38" s="1"/>
      <c r="H38" s="31">
        <f t="shared" ref="H38" si="0">SUM(H25:H37)</f>
        <v>0</v>
      </c>
      <c r="I38" s="31">
        <f>((SUM(I25:I37))/SUM($E$25:$E$37))*100</f>
        <v>0</v>
      </c>
      <c r="J38" s="105" t="s">
        <v>112</v>
      </c>
      <c r="K38" s="106"/>
      <c r="L38" s="106"/>
      <c r="M38" s="1"/>
      <c r="N38" s="60">
        <f t="shared" ref="N38" si="1">SUM(N25:N37)</f>
        <v>0</v>
      </c>
      <c r="O38" s="31">
        <f>((SUM(O25:O37))/SUM($E$25:$E$37))*100</f>
        <v>0</v>
      </c>
      <c r="P38" s="66"/>
      <c r="Q38" s="31">
        <f t="shared" ref="Q38" si="2">SUM(Q25:Q37)</f>
        <v>0</v>
      </c>
      <c r="R38" s="31">
        <f>((SUM(R25:R37))/SUM($E$25:$E$37))*100</f>
        <v>0</v>
      </c>
      <c r="S38" s="62"/>
      <c r="T38" s="62"/>
      <c r="U38" s="82"/>
      <c r="V38" s="82"/>
      <c r="W38" s="82"/>
      <c r="X38" s="82"/>
      <c r="Y38" s="82"/>
      <c r="Z38" s="82"/>
      <c r="AA38" s="82"/>
      <c r="AB38" s="82"/>
    </row>
    <row r="39" spans="1:28" ht="27" customHeight="1" x14ac:dyDescent="0.35">
      <c r="A39" s="56"/>
      <c r="B39" s="27"/>
      <c r="C39" s="57"/>
      <c r="D39" s="57"/>
      <c r="E39" s="57"/>
      <c r="F39" s="19"/>
      <c r="G39" s="85" t="s">
        <v>132</v>
      </c>
      <c r="H39" s="85"/>
      <c r="I39" s="85"/>
      <c r="J39" s="32"/>
      <c r="K39" s="33"/>
      <c r="L39" s="33"/>
      <c r="M39" s="85" t="s">
        <v>133</v>
      </c>
      <c r="N39" s="85"/>
      <c r="O39" s="85"/>
      <c r="P39" s="85" t="s">
        <v>117</v>
      </c>
      <c r="Q39" s="85"/>
      <c r="R39" s="85"/>
      <c r="S39" s="28"/>
      <c r="T39" s="28"/>
      <c r="U39" s="82"/>
      <c r="V39" s="82"/>
      <c r="W39" s="82"/>
      <c r="X39" s="82"/>
      <c r="Y39" s="82"/>
      <c r="Z39" s="82"/>
      <c r="AA39" s="82"/>
      <c r="AB39" s="82"/>
    </row>
    <row r="40" spans="1:28" ht="16.5" customHeight="1" x14ac:dyDescent="0.35">
      <c r="A40" s="83" t="s">
        <v>110</v>
      </c>
      <c r="B40" s="12" t="s">
        <v>54</v>
      </c>
      <c r="C40" s="12">
        <v>149.26</v>
      </c>
      <c r="D40" s="12">
        <v>3</v>
      </c>
      <c r="E40" s="12">
        <v>2</v>
      </c>
      <c r="F40" s="10" t="s">
        <v>14</v>
      </c>
      <c r="G40" s="10"/>
      <c r="H40" s="10"/>
      <c r="I40" s="10"/>
      <c r="J40" s="87" t="s">
        <v>139</v>
      </c>
      <c r="K40" s="87" t="s">
        <v>140</v>
      </c>
      <c r="L40" s="87" t="s">
        <v>141</v>
      </c>
      <c r="M40" s="17"/>
      <c r="N40" s="10"/>
      <c r="O40" s="10"/>
      <c r="P40" s="29"/>
      <c r="Q40" s="19"/>
      <c r="R40" s="19"/>
      <c r="S40" s="28"/>
      <c r="T40" s="28"/>
      <c r="U40" s="82"/>
      <c r="V40" s="82"/>
      <c r="W40" s="82"/>
      <c r="X40" s="82"/>
      <c r="Y40" s="82"/>
      <c r="Z40" s="82"/>
      <c r="AA40" s="82"/>
      <c r="AB40" s="82"/>
    </row>
    <row r="41" spans="1:28" ht="16.5" customHeight="1" x14ac:dyDescent="0.35">
      <c r="A41" s="84"/>
      <c r="B41" s="14" t="s">
        <v>55</v>
      </c>
      <c r="C41" s="14">
        <v>125.52</v>
      </c>
      <c r="D41" s="14">
        <v>5</v>
      </c>
      <c r="E41" s="14">
        <v>3</v>
      </c>
      <c r="F41" s="10" t="s">
        <v>14</v>
      </c>
      <c r="G41" s="10"/>
      <c r="H41" s="10"/>
      <c r="I41" s="10"/>
      <c r="J41" s="88"/>
      <c r="K41" s="88"/>
      <c r="L41" s="88"/>
      <c r="M41" s="17"/>
      <c r="N41" s="10"/>
      <c r="O41" s="10"/>
      <c r="P41" s="29"/>
      <c r="Q41" s="19"/>
      <c r="R41" s="19"/>
      <c r="S41" s="28"/>
      <c r="T41" s="28"/>
      <c r="U41" s="82"/>
      <c r="V41" s="82"/>
      <c r="W41" s="82"/>
      <c r="X41" s="82"/>
      <c r="Y41" s="82"/>
      <c r="Z41" s="82"/>
      <c r="AA41" s="82"/>
      <c r="AB41" s="82"/>
    </row>
    <row r="42" spans="1:28" ht="16.5" customHeight="1" x14ac:dyDescent="0.35">
      <c r="A42" s="84"/>
      <c r="B42" s="12" t="s">
        <v>56</v>
      </c>
      <c r="C42" s="12">
        <v>116.16</v>
      </c>
      <c r="D42" s="12">
        <v>4</v>
      </c>
      <c r="E42" s="12">
        <v>2</v>
      </c>
      <c r="F42" s="10" t="s">
        <v>14</v>
      </c>
      <c r="G42" s="10"/>
      <c r="H42" s="10"/>
      <c r="I42" s="10"/>
      <c r="J42" s="88"/>
      <c r="K42" s="88"/>
      <c r="L42" s="88"/>
      <c r="M42" s="17"/>
      <c r="N42" s="10"/>
      <c r="O42" s="10"/>
      <c r="P42" s="29"/>
      <c r="Q42" s="19"/>
      <c r="R42" s="19"/>
      <c r="S42" s="28"/>
      <c r="T42" s="28"/>
      <c r="U42" s="82"/>
      <c r="V42" s="82"/>
      <c r="W42" s="82"/>
      <c r="X42" s="82"/>
      <c r="Y42" s="82"/>
      <c r="Z42" s="82"/>
      <c r="AA42" s="82"/>
      <c r="AB42" s="82"/>
    </row>
    <row r="43" spans="1:28" ht="16.5" customHeight="1" x14ac:dyDescent="0.35">
      <c r="A43" s="84"/>
      <c r="B43" s="12" t="s">
        <v>57</v>
      </c>
      <c r="C43" s="12">
        <v>39.83</v>
      </c>
      <c r="D43" s="12">
        <v>3</v>
      </c>
      <c r="E43" s="12">
        <v>2</v>
      </c>
      <c r="F43" s="10" t="s">
        <v>14</v>
      </c>
      <c r="G43" s="10"/>
      <c r="H43" s="10"/>
      <c r="I43" s="10"/>
      <c r="J43" s="88"/>
      <c r="K43" s="88"/>
      <c r="L43" s="88"/>
      <c r="M43" s="17"/>
      <c r="N43" s="10"/>
      <c r="O43" s="10"/>
      <c r="P43" s="29"/>
      <c r="Q43" s="19"/>
      <c r="R43" s="19"/>
      <c r="S43" s="28"/>
      <c r="T43" s="28"/>
      <c r="U43" s="82"/>
      <c r="V43" s="82"/>
      <c r="W43" s="82"/>
      <c r="X43" s="82"/>
      <c r="Y43" s="82"/>
      <c r="Z43" s="82"/>
      <c r="AA43" s="82"/>
      <c r="AB43" s="82"/>
    </row>
    <row r="44" spans="1:28" ht="16.5" customHeight="1" x14ac:dyDescent="0.35">
      <c r="A44" s="84"/>
      <c r="B44" s="12" t="s">
        <v>58</v>
      </c>
      <c r="C44" s="12">
        <v>34.46</v>
      </c>
      <c r="D44" s="12">
        <v>4</v>
      </c>
      <c r="E44" s="12">
        <v>2</v>
      </c>
      <c r="F44" s="10" t="s">
        <v>14</v>
      </c>
      <c r="G44" s="10"/>
      <c r="H44" s="10"/>
      <c r="I44" s="10"/>
      <c r="J44" s="88"/>
      <c r="K44" s="88"/>
      <c r="L44" s="88"/>
      <c r="M44" s="17"/>
      <c r="N44" s="10"/>
      <c r="O44" s="10"/>
      <c r="P44" s="29"/>
      <c r="Q44" s="19"/>
      <c r="R44" s="19"/>
      <c r="S44" s="28"/>
      <c r="T44" s="28"/>
      <c r="U44" s="82"/>
      <c r="V44" s="82"/>
      <c r="W44" s="82"/>
      <c r="X44" s="82"/>
      <c r="Y44" s="82"/>
      <c r="Z44" s="82"/>
      <c r="AA44" s="82"/>
      <c r="AB44" s="82"/>
    </row>
    <row r="45" spans="1:28" ht="16.5" customHeight="1" x14ac:dyDescent="0.35">
      <c r="A45" s="84"/>
      <c r="B45" s="12" t="s">
        <v>59</v>
      </c>
      <c r="C45" s="12">
        <v>38.81</v>
      </c>
      <c r="D45" s="12">
        <v>3</v>
      </c>
      <c r="E45" s="12">
        <v>2</v>
      </c>
      <c r="F45" s="10" t="s">
        <v>14</v>
      </c>
      <c r="G45" s="10"/>
      <c r="H45" s="10"/>
      <c r="I45" s="10"/>
      <c r="J45" s="89"/>
      <c r="K45" s="89"/>
      <c r="L45" s="89"/>
      <c r="M45" s="17"/>
      <c r="N45" s="10"/>
      <c r="O45" s="10"/>
      <c r="P45" s="29"/>
      <c r="Q45" s="19"/>
      <c r="R45" s="19"/>
      <c r="S45" s="28"/>
      <c r="T45" s="28"/>
      <c r="U45" s="82"/>
      <c r="V45" s="82"/>
      <c r="W45" s="82"/>
      <c r="X45" s="82"/>
      <c r="Y45" s="82"/>
      <c r="Z45" s="82"/>
      <c r="AA45" s="82"/>
      <c r="AB45" s="82"/>
    </row>
    <row r="46" spans="1:28" ht="16.5" customHeight="1" x14ac:dyDescent="0.35">
      <c r="A46" s="84"/>
      <c r="B46" s="13" t="s">
        <v>60</v>
      </c>
      <c r="C46" s="13">
        <v>46.07</v>
      </c>
      <c r="D46" s="13">
        <v>4</v>
      </c>
      <c r="E46" s="13">
        <v>3</v>
      </c>
      <c r="F46" s="10" t="s">
        <v>14</v>
      </c>
      <c r="G46" s="10"/>
      <c r="H46" s="10"/>
      <c r="I46" s="10"/>
      <c r="J46" s="87" t="s">
        <v>142</v>
      </c>
      <c r="K46" s="87" t="s">
        <v>143</v>
      </c>
      <c r="L46" s="87" t="s">
        <v>144</v>
      </c>
      <c r="M46" s="17"/>
      <c r="N46" s="10"/>
      <c r="O46" s="10"/>
      <c r="P46" s="29"/>
      <c r="Q46" s="19"/>
      <c r="R46" s="19"/>
      <c r="S46" s="22"/>
      <c r="T46" s="28"/>
      <c r="U46" s="82"/>
      <c r="V46" s="82"/>
      <c r="W46" s="82"/>
      <c r="X46" s="82"/>
      <c r="Y46" s="82"/>
      <c r="Z46" s="82"/>
      <c r="AA46" s="82"/>
      <c r="AB46" s="82"/>
    </row>
    <row r="47" spans="1:28" ht="16.5" customHeight="1" x14ac:dyDescent="0.35">
      <c r="A47" s="84"/>
      <c r="B47" s="12" t="s">
        <v>61</v>
      </c>
      <c r="C47" s="12">
        <v>8.7899999999999991</v>
      </c>
      <c r="D47" s="12">
        <v>5</v>
      </c>
      <c r="E47" s="12">
        <v>3</v>
      </c>
      <c r="F47" s="10" t="s">
        <v>14</v>
      </c>
      <c r="G47" s="10"/>
      <c r="H47" s="10"/>
      <c r="I47" s="10"/>
      <c r="J47" s="88"/>
      <c r="K47" s="88"/>
      <c r="L47" s="88"/>
      <c r="M47" s="17"/>
      <c r="N47" s="10"/>
      <c r="O47" s="10"/>
      <c r="P47" s="29"/>
      <c r="Q47" s="19"/>
      <c r="R47" s="19"/>
      <c r="S47" s="22"/>
      <c r="T47" s="28"/>
      <c r="U47" s="82"/>
      <c r="V47" s="82"/>
      <c r="W47" s="82"/>
      <c r="X47" s="82"/>
      <c r="Y47" s="82"/>
      <c r="Z47" s="82"/>
      <c r="AA47" s="82"/>
      <c r="AB47" s="82"/>
    </row>
    <row r="48" spans="1:28" ht="16.5" customHeight="1" x14ac:dyDescent="0.35">
      <c r="A48" s="84"/>
      <c r="B48" s="12" t="s">
        <v>62</v>
      </c>
      <c r="C48" s="12">
        <v>17.91</v>
      </c>
      <c r="D48" s="12">
        <v>4</v>
      </c>
      <c r="E48" s="12">
        <v>2</v>
      </c>
      <c r="F48" s="10" t="s">
        <v>14</v>
      </c>
      <c r="G48" s="10"/>
      <c r="H48" s="10"/>
      <c r="I48" s="10"/>
      <c r="J48" s="88"/>
      <c r="K48" s="88"/>
      <c r="L48" s="88"/>
      <c r="M48" s="17"/>
      <c r="N48" s="10"/>
      <c r="O48" s="10"/>
      <c r="P48" s="29"/>
      <c r="Q48" s="19"/>
      <c r="R48" s="19"/>
      <c r="S48" s="28"/>
      <c r="T48" s="28"/>
      <c r="U48" s="82"/>
      <c r="V48" s="82"/>
      <c r="W48" s="82"/>
      <c r="X48" s="82"/>
      <c r="Y48" s="82"/>
      <c r="Z48" s="82"/>
      <c r="AA48" s="82"/>
      <c r="AB48" s="82"/>
    </row>
    <row r="49" spans="1:28" ht="16.5" customHeight="1" x14ac:dyDescent="0.35">
      <c r="A49" s="84"/>
      <c r="B49" s="12" t="s">
        <v>63</v>
      </c>
      <c r="C49" s="12">
        <v>5.36</v>
      </c>
      <c r="D49" s="12">
        <v>3</v>
      </c>
      <c r="E49" s="12">
        <v>2</v>
      </c>
      <c r="F49" s="10" t="s">
        <v>14</v>
      </c>
      <c r="G49" s="10"/>
      <c r="H49" s="10"/>
      <c r="I49" s="10"/>
      <c r="J49" s="88"/>
      <c r="K49" s="88"/>
      <c r="L49" s="88"/>
      <c r="M49" s="17"/>
      <c r="N49" s="10"/>
      <c r="O49" s="10"/>
      <c r="P49" s="29"/>
      <c r="Q49" s="19"/>
      <c r="R49" s="19"/>
      <c r="S49" s="28"/>
      <c r="T49" s="28"/>
      <c r="U49" s="82"/>
      <c r="V49" s="82"/>
      <c r="W49" s="82"/>
      <c r="X49" s="82"/>
      <c r="Y49" s="82"/>
      <c r="Z49" s="82"/>
      <c r="AA49" s="82"/>
      <c r="AB49" s="82"/>
    </row>
    <row r="50" spans="1:28" ht="16.5" customHeight="1" x14ac:dyDescent="0.35">
      <c r="A50" s="84"/>
      <c r="B50" s="12" t="s">
        <v>64</v>
      </c>
      <c r="C50" s="12">
        <v>6.45</v>
      </c>
      <c r="D50" s="12">
        <v>4</v>
      </c>
      <c r="E50" s="12">
        <v>2</v>
      </c>
      <c r="F50" s="10" t="s">
        <v>14</v>
      </c>
      <c r="G50" s="10"/>
      <c r="H50" s="10"/>
      <c r="I50" s="10"/>
      <c r="J50" s="88"/>
      <c r="K50" s="88"/>
      <c r="L50" s="88"/>
      <c r="M50" s="17"/>
      <c r="N50" s="10"/>
      <c r="O50" s="10"/>
      <c r="P50" s="29"/>
      <c r="Q50" s="19"/>
      <c r="R50" s="19"/>
      <c r="S50" s="28"/>
      <c r="T50" s="28"/>
      <c r="U50" s="82"/>
      <c r="V50" s="82"/>
      <c r="W50" s="82"/>
      <c r="X50" s="82"/>
      <c r="Y50" s="82"/>
      <c r="Z50" s="82"/>
      <c r="AA50" s="82"/>
      <c r="AB50" s="82"/>
    </row>
    <row r="51" spans="1:28" ht="16.5" customHeight="1" x14ac:dyDescent="0.35">
      <c r="A51" s="84"/>
      <c r="B51" s="12" t="s">
        <v>65</v>
      </c>
      <c r="C51" s="12">
        <v>25.31</v>
      </c>
      <c r="D51" s="12">
        <v>7</v>
      </c>
      <c r="E51" s="12">
        <v>5</v>
      </c>
      <c r="F51" s="10" t="s">
        <v>14</v>
      </c>
      <c r="G51" s="10"/>
      <c r="H51" s="10"/>
      <c r="I51" s="10"/>
      <c r="J51" s="88"/>
      <c r="K51" s="88"/>
      <c r="L51" s="88"/>
      <c r="M51" s="17"/>
      <c r="N51" s="10"/>
      <c r="O51" s="10"/>
      <c r="P51" s="29"/>
      <c r="Q51" s="19"/>
      <c r="R51" s="19"/>
      <c r="S51" s="28"/>
      <c r="T51" s="28"/>
      <c r="U51" s="82"/>
      <c r="V51" s="82"/>
      <c r="W51" s="82"/>
      <c r="X51" s="82"/>
      <c r="Y51" s="82"/>
      <c r="Z51" s="82"/>
      <c r="AA51" s="82"/>
      <c r="AB51" s="82"/>
    </row>
    <row r="52" spans="1:28" ht="16.5" customHeight="1" x14ac:dyDescent="0.35">
      <c r="A52" s="84"/>
      <c r="B52" s="12" t="s">
        <v>66</v>
      </c>
      <c r="C52" s="12">
        <v>4.04</v>
      </c>
      <c r="D52" s="12">
        <v>5</v>
      </c>
      <c r="E52" s="12">
        <v>3</v>
      </c>
      <c r="F52" s="10" t="s">
        <v>14</v>
      </c>
      <c r="G52" s="10"/>
      <c r="H52" s="10"/>
      <c r="I52" s="10"/>
      <c r="J52" s="89"/>
      <c r="K52" s="89"/>
      <c r="L52" s="89"/>
      <c r="M52" s="17"/>
      <c r="N52" s="10"/>
      <c r="O52" s="10"/>
      <c r="P52" s="29"/>
      <c r="Q52" s="19"/>
      <c r="R52" s="19"/>
      <c r="S52" s="28"/>
      <c r="T52" s="28"/>
      <c r="U52" s="82"/>
      <c r="V52" s="82"/>
      <c r="W52" s="82"/>
      <c r="X52" s="82"/>
      <c r="Y52" s="82"/>
      <c r="Z52" s="82"/>
      <c r="AA52" s="82"/>
      <c r="AB52" s="82"/>
    </row>
    <row r="53" spans="1:28" s="63" customFormat="1" ht="29.25" customHeight="1" x14ac:dyDescent="0.35">
      <c r="A53" s="61"/>
      <c r="B53" s="61"/>
      <c r="C53" s="30">
        <f>AVERAGE(C40:C52)</f>
        <v>47.53615384615383</v>
      </c>
      <c r="D53" s="30">
        <f>AVERAGE(D40:D52)</f>
        <v>4.1538461538461542</v>
      </c>
      <c r="E53" s="30">
        <f>AVERAGE(E40:E52)</f>
        <v>2.5384615384615383</v>
      </c>
      <c r="F53" s="59"/>
      <c r="G53" s="1"/>
      <c r="H53" s="31">
        <f t="shared" ref="H53" si="3">SUM(H40:H52)</f>
        <v>0</v>
      </c>
      <c r="I53" s="31">
        <f>((SUM(I40:I52))/SUM($E$40:$E$52))*100</f>
        <v>0</v>
      </c>
      <c r="J53" s="105" t="s">
        <v>113</v>
      </c>
      <c r="K53" s="106"/>
      <c r="L53" s="106"/>
      <c r="M53" s="1"/>
      <c r="N53" s="60">
        <f t="shared" ref="N53" si="4">SUM(N40:N52)</f>
        <v>0</v>
      </c>
      <c r="O53" s="31">
        <f>((SUM(O40:O52))/SUM($E$40:$E$52))*100</f>
        <v>0</v>
      </c>
      <c r="P53" s="1"/>
      <c r="Q53" s="60">
        <f t="shared" ref="Q53" si="5">SUM(Q40:Q52)</f>
        <v>0</v>
      </c>
      <c r="R53" s="31">
        <f>((SUM(R40:R52))/SUM($E$40:$E$52))*100</f>
        <v>0</v>
      </c>
      <c r="S53" s="62"/>
      <c r="T53" s="62"/>
      <c r="U53" s="64"/>
      <c r="V53" s="64"/>
      <c r="W53" s="64"/>
      <c r="X53" s="64"/>
      <c r="Y53" s="64"/>
      <c r="Z53" s="64"/>
      <c r="AA53" s="64"/>
      <c r="AB53" s="64"/>
    </row>
    <row r="54" spans="1:28" ht="29.25" customHeight="1" x14ac:dyDescent="0.35">
      <c r="A54" s="56"/>
      <c r="B54" s="27"/>
      <c r="C54" s="57"/>
      <c r="D54" s="57"/>
      <c r="E54" s="57"/>
      <c r="F54" s="4"/>
      <c r="G54" s="85" t="s">
        <v>132</v>
      </c>
      <c r="H54" s="85"/>
      <c r="I54" s="85"/>
      <c r="J54" s="32"/>
      <c r="K54" s="33"/>
      <c r="L54" s="33"/>
      <c r="M54" s="85" t="s">
        <v>133</v>
      </c>
      <c r="N54" s="85"/>
      <c r="O54" s="85"/>
      <c r="P54" s="85" t="s">
        <v>117</v>
      </c>
      <c r="Q54" s="85"/>
      <c r="R54" s="85"/>
      <c r="S54" s="28"/>
      <c r="T54" s="28"/>
      <c r="U54" s="22"/>
      <c r="V54" s="22"/>
      <c r="W54" s="22"/>
      <c r="X54" s="22"/>
      <c r="Y54" s="22"/>
      <c r="Z54" s="22"/>
      <c r="AA54" s="22"/>
      <c r="AB54" s="22"/>
    </row>
    <row r="55" spans="1:28" ht="16.5" customHeight="1" x14ac:dyDescent="0.35">
      <c r="A55" s="83" t="s">
        <v>80</v>
      </c>
      <c r="B55" s="13" t="s">
        <v>67</v>
      </c>
      <c r="C55" s="13">
        <v>62.81</v>
      </c>
      <c r="D55" s="13">
        <v>2</v>
      </c>
      <c r="E55" s="12">
        <v>1</v>
      </c>
      <c r="F55" s="39" t="s">
        <v>9</v>
      </c>
      <c r="G55" s="10"/>
      <c r="H55" s="10"/>
      <c r="I55" s="10"/>
      <c r="J55" s="97" t="s">
        <v>96</v>
      </c>
      <c r="K55" s="98"/>
      <c r="L55" s="99"/>
      <c r="M55" s="17"/>
      <c r="N55" s="10"/>
      <c r="O55" s="10"/>
      <c r="P55" s="29"/>
      <c r="Q55" s="19"/>
      <c r="R55" s="19"/>
      <c r="S55" s="22"/>
      <c r="T55" s="22"/>
      <c r="U55" s="96" t="s">
        <v>10</v>
      </c>
      <c r="V55" s="96"/>
      <c r="W55" s="96"/>
      <c r="X55" s="96"/>
      <c r="Y55" s="22"/>
      <c r="Z55" s="22"/>
      <c r="AA55" s="22"/>
      <c r="AB55" s="22"/>
    </row>
    <row r="56" spans="1:28" ht="16.5" customHeight="1" x14ac:dyDescent="0.35">
      <c r="A56" s="84"/>
      <c r="B56" s="13" t="s">
        <v>68</v>
      </c>
      <c r="C56" s="13">
        <v>4.75</v>
      </c>
      <c r="D56" s="13">
        <v>6</v>
      </c>
      <c r="E56" s="14">
        <v>4</v>
      </c>
      <c r="F56" s="39" t="s">
        <v>9</v>
      </c>
      <c r="G56" s="42"/>
      <c r="H56" s="42"/>
      <c r="I56" s="42"/>
      <c r="J56" s="100"/>
      <c r="K56" s="73"/>
      <c r="L56" s="101"/>
      <c r="M56" s="17"/>
      <c r="N56" s="10"/>
      <c r="O56" s="10"/>
      <c r="P56" s="29"/>
      <c r="Q56" s="19"/>
      <c r="R56" s="19"/>
      <c r="S56" s="22"/>
      <c r="T56" s="22"/>
      <c r="U56" s="90" t="s">
        <v>148</v>
      </c>
      <c r="V56" s="91"/>
      <c r="W56" s="91"/>
      <c r="X56" s="91"/>
      <c r="Y56" s="91"/>
      <c r="Z56" s="91"/>
      <c r="AA56" s="91"/>
      <c r="AB56" s="91"/>
    </row>
    <row r="57" spans="1:28" ht="16.5" customHeight="1" x14ac:dyDescent="0.35">
      <c r="A57" s="84"/>
      <c r="B57" s="13" t="s">
        <v>69</v>
      </c>
      <c r="C57" s="13">
        <v>42.33</v>
      </c>
      <c r="D57" s="13">
        <v>4</v>
      </c>
      <c r="E57" s="12">
        <v>2</v>
      </c>
      <c r="F57" s="39" t="s">
        <v>9</v>
      </c>
      <c r="G57" s="42"/>
      <c r="H57" s="42"/>
      <c r="I57" s="42"/>
      <c r="J57" s="100"/>
      <c r="K57" s="73"/>
      <c r="L57" s="101"/>
      <c r="M57" s="17"/>
      <c r="N57" s="10"/>
      <c r="O57" s="10"/>
      <c r="P57" s="29"/>
      <c r="Q57" s="19"/>
      <c r="R57" s="19"/>
      <c r="S57" s="22"/>
      <c r="T57" s="22"/>
      <c r="U57" s="92"/>
      <c r="V57" s="93"/>
      <c r="W57" s="93"/>
      <c r="X57" s="93"/>
      <c r="Y57" s="93"/>
      <c r="Z57" s="93"/>
      <c r="AA57" s="93"/>
      <c r="AB57" s="93"/>
    </row>
    <row r="58" spans="1:28" ht="16.5" customHeight="1" x14ac:dyDescent="0.35">
      <c r="A58" s="84"/>
      <c r="B58" s="13" t="s">
        <v>70</v>
      </c>
      <c r="C58" s="13">
        <v>4.45</v>
      </c>
      <c r="D58" s="13">
        <v>6</v>
      </c>
      <c r="E58" s="12">
        <v>4</v>
      </c>
      <c r="F58" s="39" t="s">
        <v>9</v>
      </c>
      <c r="G58" s="42"/>
      <c r="H58" s="42"/>
      <c r="I58" s="42"/>
      <c r="J58" s="100"/>
      <c r="K58" s="73"/>
      <c r="L58" s="101"/>
      <c r="M58" s="17"/>
      <c r="N58" s="10"/>
      <c r="O58" s="10"/>
      <c r="P58" s="29"/>
      <c r="Q58" s="19"/>
      <c r="R58" s="19"/>
      <c r="S58" s="22"/>
      <c r="T58" s="22"/>
      <c r="U58" s="92"/>
      <c r="V58" s="93"/>
      <c r="W58" s="93"/>
      <c r="X58" s="93"/>
      <c r="Y58" s="93"/>
      <c r="Z58" s="93"/>
      <c r="AA58" s="93"/>
      <c r="AB58" s="93"/>
    </row>
    <row r="59" spans="1:28" ht="16.5" customHeight="1" x14ac:dyDescent="0.35">
      <c r="A59" s="84"/>
      <c r="B59" s="13" t="s">
        <v>71</v>
      </c>
      <c r="C59" s="13">
        <v>53.61</v>
      </c>
      <c r="D59" s="13">
        <v>5</v>
      </c>
      <c r="E59" s="12">
        <v>3</v>
      </c>
      <c r="F59" s="39" t="s">
        <v>9</v>
      </c>
      <c r="G59" s="42"/>
      <c r="H59" s="42"/>
      <c r="I59" s="42"/>
      <c r="J59" s="100"/>
      <c r="K59" s="73"/>
      <c r="L59" s="101"/>
      <c r="M59" s="17"/>
      <c r="N59" s="10"/>
      <c r="O59" s="10"/>
      <c r="P59" s="29"/>
      <c r="Q59" s="19"/>
      <c r="R59" s="19"/>
      <c r="S59" s="22"/>
      <c r="T59" s="22"/>
      <c r="U59" s="92"/>
      <c r="V59" s="93"/>
      <c r="W59" s="93"/>
      <c r="X59" s="93"/>
      <c r="Y59" s="93"/>
      <c r="Z59" s="93"/>
      <c r="AA59" s="93"/>
      <c r="AB59" s="93"/>
    </row>
    <row r="60" spans="1:28" ht="16.5" customHeight="1" x14ac:dyDescent="0.35">
      <c r="A60" s="84"/>
      <c r="B60" s="13" t="s">
        <v>72</v>
      </c>
      <c r="C60" s="13">
        <v>19.07</v>
      </c>
      <c r="D60" s="13">
        <v>3</v>
      </c>
      <c r="E60" s="12">
        <v>2</v>
      </c>
      <c r="F60" s="39" t="s">
        <v>9</v>
      </c>
      <c r="G60" s="10"/>
      <c r="H60" s="10"/>
      <c r="I60" s="10"/>
      <c r="J60" s="100"/>
      <c r="K60" s="73"/>
      <c r="L60" s="101"/>
      <c r="M60" s="17"/>
      <c r="N60" s="10"/>
      <c r="O60" s="10"/>
      <c r="P60" s="29"/>
      <c r="Q60" s="19"/>
      <c r="R60" s="19"/>
      <c r="S60" s="22"/>
      <c r="T60" s="22"/>
      <c r="U60" s="92"/>
      <c r="V60" s="93"/>
      <c r="W60" s="93"/>
      <c r="X60" s="93"/>
      <c r="Y60" s="93"/>
      <c r="Z60" s="93"/>
      <c r="AA60" s="93"/>
      <c r="AB60" s="93"/>
    </row>
    <row r="61" spans="1:28" ht="16.5" customHeight="1" x14ac:dyDescent="0.35">
      <c r="A61" s="84"/>
      <c r="B61" s="13" t="s">
        <v>73</v>
      </c>
      <c r="C61" s="13">
        <v>32.33</v>
      </c>
      <c r="D61" s="13">
        <v>4</v>
      </c>
      <c r="E61" s="13">
        <v>2</v>
      </c>
      <c r="F61" s="39" t="s">
        <v>9</v>
      </c>
      <c r="G61" s="10"/>
      <c r="H61" s="10"/>
      <c r="I61" s="10"/>
      <c r="J61" s="100"/>
      <c r="K61" s="73"/>
      <c r="L61" s="101"/>
      <c r="M61" s="17"/>
      <c r="N61" s="10"/>
      <c r="O61" s="10"/>
      <c r="P61" s="29"/>
      <c r="Q61" s="19"/>
      <c r="R61" s="19"/>
      <c r="S61" s="22"/>
      <c r="T61" s="22"/>
      <c r="U61" s="92"/>
      <c r="V61" s="93"/>
      <c r="W61" s="93"/>
      <c r="X61" s="93"/>
      <c r="Y61" s="93"/>
      <c r="Z61" s="93"/>
      <c r="AA61" s="93"/>
      <c r="AB61" s="93"/>
    </row>
    <row r="62" spans="1:28" ht="16.5" customHeight="1" x14ac:dyDescent="0.35">
      <c r="A62" s="84"/>
      <c r="B62" s="13" t="s">
        <v>74</v>
      </c>
      <c r="C62" s="13">
        <v>15.88</v>
      </c>
      <c r="D62" s="13">
        <v>5</v>
      </c>
      <c r="E62" s="12">
        <v>3</v>
      </c>
      <c r="F62" s="39" t="s">
        <v>9</v>
      </c>
      <c r="G62" s="10"/>
      <c r="H62" s="10"/>
      <c r="I62" s="10"/>
      <c r="J62" s="100"/>
      <c r="K62" s="73"/>
      <c r="L62" s="101"/>
      <c r="M62" s="17"/>
      <c r="N62" s="10"/>
      <c r="O62" s="10"/>
      <c r="P62" s="29"/>
      <c r="Q62" s="19"/>
      <c r="R62" s="19"/>
      <c r="S62" s="22"/>
      <c r="T62" s="22"/>
      <c r="U62" s="92"/>
      <c r="V62" s="93"/>
      <c r="W62" s="93"/>
      <c r="X62" s="93"/>
      <c r="Y62" s="93"/>
      <c r="Z62" s="93"/>
      <c r="AA62" s="93"/>
      <c r="AB62" s="93"/>
    </row>
    <row r="63" spans="1:28" ht="16.5" customHeight="1" x14ac:dyDescent="0.35">
      <c r="A63" s="84"/>
      <c r="B63" s="13" t="s">
        <v>75</v>
      </c>
      <c r="C63" s="13">
        <v>25.68</v>
      </c>
      <c r="D63" s="13">
        <v>6</v>
      </c>
      <c r="E63" s="12">
        <v>4</v>
      </c>
      <c r="F63" s="39" t="s">
        <v>9</v>
      </c>
      <c r="G63" s="10"/>
      <c r="H63" s="10"/>
      <c r="I63" s="10"/>
      <c r="J63" s="100"/>
      <c r="K63" s="73"/>
      <c r="L63" s="101"/>
      <c r="M63" s="17"/>
      <c r="N63" s="10"/>
      <c r="O63" s="10"/>
      <c r="P63" s="29"/>
      <c r="Q63" s="19"/>
      <c r="R63" s="19"/>
      <c r="S63" s="22"/>
      <c r="T63" s="22"/>
      <c r="U63" s="92"/>
      <c r="V63" s="93"/>
      <c r="W63" s="93"/>
      <c r="X63" s="93"/>
      <c r="Y63" s="93"/>
      <c r="Z63" s="93"/>
      <c r="AA63" s="93"/>
      <c r="AB63" s="93"/>
    </row>
    <row r="64" spans="1:28" ht="16.5" customHeight="1" x14ac:dyDescent="0.35">
      <c r="A64" s="84"/>
      <c r="B64" s="13" t="s">
        <v>76</v>
      </c>
      <c r="C64" s="13">
        <v>22.36</v>
      </c>
      <c r="D64" s="13">
        <v>2</v>
      </c>
      <c r="E64" s="12">
        <v>1</v>
      </c>
      <c r="F64" s="39" t="s">
        <v>9</v>
      </c>
      <c r="G64" s="10"/>
      <c r="H64" s="10"/>
      <c r="I64" s="10"/>
      <c r="J64" s="100"/>
      <c r="K64" s="73"/>
      <c r="L64" s="101"/>
      <c r="M64" s="17"/>
      <c r="N64" s="10"/>
      <c r="O64" s="10"/>
      <c r="P64" s="29"/>
      <c r="Q64" s="19"/>
      <c r="R64" s="19"/>
      <c r="S64" s="22"/>
      <c r="T64" s="22"/>
      <c r="U64" s="92"/>
      <c r="V64" s="93"/>
      <c r="W64" s="93"/>
      <c r="X64" s="93"/>
      <c r="Y64" s="93"/>
      <c r="Z64" s="93"/>
      <c r="AA64" s="93"/>
      <c r="AB64" s="93"/>
    </row>
    <row r="65" spans="1:28" ht="16.5" customHeight="1" x14ac:dyDescent="0.35">
      <c r="A65" s="84"/>
      <c r="B65" s="13" t="s">
        <v>77</v>
      </c>
      <c r="C65" s="13">
        <v>20.23</v>
      </c>
      <c r="D65" s="13">
        <v>3</v>
      </c>
      <c r="E65" s="12">
        <v>2</v>
      </c>
      <c r="F65" s="39" t="s">
        <v>9</v>
      </c>
      <c r="G65" s="10"/>
      <c r="H65" s="10"/>
      <c r="I65" s="10"/>
      <c r="J65" s="100"/>
      <c r="K65" s="73"/>
      <c r="L65" s="101"/>
      <c r="M65" s="17"/>
      <c r="N65" s="10"/>
      <c r="O65" s="10"/>
      <c r="P65" s="29"/>
      <c r="Q65" s="19"/>
      <c r="R65" s="19"/>
      <c r="S65" s="22"/>
      <c r="T65" s="22"/>
      <c r="U65" s="92"/>
      <c r="V65" s="93"/>
      <c r="W65" s="93"/>
      <c r="X65" s="93"/>
      <c r="Y65" s="93"/>
      <c r="Z65" s="93"/>
      <c r="AA65" s="93"/>
      <c r="AB65" s="93"/>
    </row>
    <row r="66" spans="1:28" ht="16.5" customHeight="1" x14ac:dyDescent="0.35">
      <c r="A66" s="84"/>
      <c r="B66" s="13" t="s">
        <v>78</v>
      </c>
      <c r="C66" s="13">
        <v>290.61</v>
      </c>
      <c r="D66" s="13">
        <v>1</v>
      </c>
      <c r="E66" s="12">
        <v>0</v>
      </c>
      <c r="F66" s="39" t="s">
        <v>9</v>
      </c>
      <c r="G66" s="10"/>
      <c r="H66" s="10"/>
      <c r="I66" s="10"/>
      <c r="J66" s="100"/>
      <c r="K66" s="73"/>
      <c r="L66" s="101"/>
      <c r="M66" s="17"/>
      <c r="N66" s="10"/>
      <c r="O66" s="10"/>
      <c r="P66" s="29"/>
      <c r="Q66" s="19"/>
      <c r="R66" s="19"/>
      <c r="S66" s="22"/>
      <c r="T66" s="22"/>
      <c r="U66" s="92"/>
      <c r="V66" s="93"/>
      <c r="W66" s="93"/>
      <c r="X66" s="93"/>
      <c r="Y66" s="93"/>
      <c r="Z66" s="93"/>
      <c r="AA66" s="93"/>
      <c r="AB66" s="93"/>
    </row>
    <row r="67" spans="1:28" ht="16.5" customHeight="1" x14ac:dyDescent="0.35">
      <c r="A67" s="84"/>
      <c r="B67" s="13" t="s">
        <v>79</v>
      </c>
      <c r="C67" s="13">
        <v>6.71</v>
      </c>
      <c r="D67" s="13">
        <v>7</v>
      </c>
      <c r="E67" s="12">
        <v>4</v>
      </c>
      <c r="F67" s="39" t="s">
        <v>9</v>
      </c>
      <c r="G67" s="10"/>
      <c r="H67" s="10"/>
      <c r="I67" s="10"/>
      <c r="J67" s="102"/>
      <c r="K67" s="103"/>
      <c r="L67" s="104"/>
      <c r="M67" s="17"/>
      <c r="N67" s="10"/>
      <c r="O67" s="10"/>
      <c r="P67" s="29"/>
      <c r="Q67" s="19"/>
      <c r="R67" s="19"/>
      <c r="S67" s="22"/>
      <c r="T67" s="22"/>
      <c r="U67" s="92"/>
      <c r="V67" s="93"/>
      <c r="W67" s="93"/>
      <c r="X67" s="93"/>
      <c r="Y67" s="93"/>
      <c r="Z67" s="93"/>
      <c r="AA67" s="93"/>
      <c r="AB67" s="93"/>
    </row>
    <row r="68" spans="1:28" ht="16.5" customHeight="1" x14ac:dyDescent="0.35">
      <c r="A68" s="43"/>
      <c r="B68" s="44"/>
      <c r="C68" s="30">
        <f>AVERAGE(C55:C67)</f>
        <v>46.216923076923081</v>
      </c>
      <c r="D68" s="30">
        <f>AVERAGE(D55:D67)</f>
        <v>4.1538461538461542</v>
      </c>
      <c r="E68" s="30">
        <f>AVERAGE(E55:E67)</f>
        <v>2.4615384615384617</v>
      </c>
      <c r="F68" s="10"/>
      <c r="G68" s="1"/>
      <c r="H68" s="31">
        <f t="shared" ref="H68" si="6">SUM(H55:H67)</f>
        <v>0</v>
      </c>
      <c r="I68" s="31">
        <f>((SUM(I55:I67))/SUM($E$55:$E$67))*100</f>
        <v>0</v>
      </c>
      <c r="J68" s="45"/>
      <c r="K68" s="28"/>
      <c r="L68" s="28"/>
      <c r="M68" s="58"/>
      <c r="N68" s="34">
        <f t="shared" ref="N68" si="7">SUM(N55:N67)</f>
        <v>0</v>
      </c>
      <c r="O68" s="31">
        <f>((SUM(O55:O67))/SUM($E$55:$E$67))*100</f>
        <v>0</v>
      </c>
      <c r="P68" s="58"/>
      <c r="Q68" s="34">
        <f t="shared" ref="Q68" si="8">SUM(Q55:Q67)</f>
        <v>0</v>
      </c>
      <c r="R68" s="31">
        <f>((SUM(R55:R67))/SUM($E$55:$E$67))*100</f>
        <v>0</v>
      </c>
      <c r="S68" s="22"/>
      <c r="T68" s="22"/>
      <c r="U68" s="92"/>
      <c r="V68" s="93"/>
      <c r="W68" s="93"/>
      <c r="X68" s="93"/>
      <c r="Y68" s="93"/>
      <c r="Z68" s="93"/>
      <c r="AA68" s="93"/>
      <c r="AB68" s="93"/>
    </row>
    <row r="69" spans="1:28" ht="29.25" customHeight="1" x14ac:dyDescent="0.35">
      <c r="A69" s="38"/>
      <c r="B69" s="44"/>
      <c r="C69" s="57"/>
      <c r="D69" s="57"/>
      <c r="E69" s="57"/>
      <c r="F69" s="19"/>
      <c r="G69" s="85" t="s">
        <v>132</v>
      </c>
      <c r="H69" s="85"/>
      <c r="I69" s="85"/>
      <c r="J69" s="32"/>
      <c r="K69" s="33"/>
      <c r="L69" s="33"/>
      <c r="M69" s="85" t="s">
        <v>133</v>
      </c>
      <c r="N69" s="85"/>
      <c r="O69" s="85"/>
      <c r="P69" s="85" t="s">
        <v>117</v>
      </c>
      <c r="Q69" s="85"/>
      <c r="R69" s="85"/>
      <c r="S69" s="22"/>
      <c r="T69" s="22"/>
      <c r="U69" s="92"/>
      <c r="V69" s="93"/>
      <c r="W69" s="93"/>
      <c r="X69" s="93"/>
      <c r="Y69" s="93"/>
      <c r="Z69" s="93"/>
      <c r="AA69" s="93"/>
      <c r="AB69" s="93"/>
    </row>
    <row r="70" spans="1:28" ht="16.5" customHeight="1" x14ac:dyDescent="0.35">
      <c r="A70" s="83" t="s">
        <v>95</v>
      </c>
      <c r="B70" s="12" t="s">
        <v>81</v>
      </c>
      <c r="C70" s="12">
        <v>176.57</v>
      </c>
      <c r="D70" s="12">
        <v>3</v>
      </c>
      <c r="E70" s="12">
        <v>2</v>
      </c>
      <c r="F70" s="10" t="s">
        <v>94</v>
      </c>
      <c r="G70" s="10"/>
      <c r="H70" s="10"/>
      <c r="I70" s="10"/>
      <c r="J70" s="72" t="s">
        <v>97</v>
      </c>
      <c r="K70" s="72"/>
      <c r="L70" s="72"/>
      <c r="M70" s="17"/>
      <c r="N70" s="10"/>
      <c r="O70" s="10"/>
      <c r="P70" s="29"/>
      <c r="Q70" s="19"/>
      <c r="R70" s="19"/>
      <c r="S70" s="22"/>
      <c r="T70" s="22"/>
      <c r="U70" s="92"/>
      <c r="V70" s="93"/>
      <c r="W70" s="93"/>
      <c r="X70" s="93"/>
      <c r="Y70" s="93"/>
      <c r="Z70" s="93"/>
      <c r="AA70" s="93"/>
      <c r="AB70" s="93"/>
    </row>
    <row r="71" spans="1:28" ht="16.5" customHeight="1" x14ac:dyDescent="0.35">
      <c r="A71" s="84"/>
      <c r="B71" s="12" t="s">
        <v>82</v>
      </c>
      <c r="C71" s="12">
        <v>120.51</v>
      </c>
      <c r="D71" s="12">
        <v>5</v>
      </c>
      <c r="E71" s="14">
        <v>3</v>
      </c>
      <c r="F71" s="10" t="s">
        <v>94</v>
      </c>
      <c r="G71" s="10"/>
      <c r="H71" s="10"/>
      <c r="I71" s="10"/>
      <c r="J71" s="72"/>
      <c r="K71" s="72"/>
      <c r="L71" s="72"/>
      <c r="M71" s="17"/>
      <c r="N71" s="10"/>
      <c r="O71" s="10"/>
      <c r="P71" s="29"/>
      <c r="Q71" s="19"/>
      <c r="R71" s="19"/>
      <c r="S71" s="22"/>
      <c r="T71" s="22"/>
      <c r="U71" s="92"/>
      <c r="V71" s="93"/>
      <c r="W71" s="93"/>
      <c r="X71" s="93"/>
      <c r="Y71" s="93"/>
      <c r="Z71" s="93"/>
      <c r="AA71" s="93"/>
      <c r="AB71" s="93"/>
    </row>
    <row r="72" spans="1:28" ht="16.5" customHeight="1" x14ac:dyDescent="0.35">
      <c r="A72" s="84"/>
      <c r="B72" s="12" t="s">
        <v>83</v>
      </c>
      <c r="C72" s="12">
        <v>57.24</v>
      </c>
      <c r="D72" s="12">
        <v>5</v>
      </c>
      <c r="E72" s="12">
        <v>3</v>
      </c>
      <c r="F72" s="10" t="s">
        <v>94</v>
      </c>
      <c r="G72" s="10"/>
      <c r="H72" s="10"/>
      <c r="I72" s="10"/>
      <c r="J72" s="72"/>
      <c r="K72" s="72"/>
      <c r="L72" s="72"/>
      <c r="M72" s="17"/>
      <c r="N72" s="10"/>
      <c r="O72" s="10"/>
      <c r="P72" s="29"/>
      <c r="Q72" s="19"/>
      <c r="R72" s="19"/>
      <c r="S72" s="22"/>
      <c r="T72" s="22"/>
      <c r="U72" s="92"/>
      <c r="V72" s="93"/>
      <c r="W72" s="93"/>
      <c r="X72" s="93"/>
      <c r="Y72" s="93"/>
      <c r="Z72" s="93"/>
      <c r="AA72" s="93"/>
      <c r="AB72" s="93"/>
    </row>
    <row r="73" spans="1:28" ht="16.5" customHeight="1" x14ac:dyDescent="0.35">
      <c r="A73" s="84"/>
      <c r="B73" s="12" t="s">
        <v>84</v>
      </c>
      <c r="C73" s="12">
        <v>25.86</v>
      </c>
      <c r="D73" s="12">
        <v>3</v>
      </c>
      <c r="E73" s="12">
        <v>2</v>
      </c>
      <c r="F73" s="10" t="s">
        <v>94</v>
      </c>
      <c r="G73" s="10"/>
      <c r="H73" s="10"/>
      <c r="I73" s="10"/>
      <c r="J73" s="72"/>
      <c r="K73" s="72"/>
      <c r="L73" s="72"/>
      <c r="M73" s="17"/>
      <c r="N73" s="10"/>
      <c r="O73" s="10"/>
      <c r="P73" s="29"/>
      <c r="Q73" s="19"/>
      <c r="R73" s="19"/>
      <c r="S73" s="22"/>
      <c r="T73" s="22"/>
      <c r="U73" s="92"/>
      <c r="V73" s="93"/>
      <c r="W73" s="93"/>
      <c r="X73" s="93"/>
      <c r="Y73" s="93"/>
      <c r="Z73" s="93"/>
      <c r="AA73" s="93"/>
      <c r="AB73" s="93"/>
    </row>
    <row r="74" spans="1:28" ht="16.5" customHeight="1" x14ac:dyDescent="0.35">
      <c r="A74" s="84"/>
      <c r="B74" s="12" t="s">
        <v>85</v>
      </c>
      <c r="C74" s="12">
        <v>48.4</v>
      </c>
      <c r="D74" s="12">
        <v>4</v>
      </c>
      <c r="E74" s="12">
        <v>3</v>
      </c>
      <c r="F74" s="10" t="s">
        <v>94</v>
      </c>
      <c r="G74" s="10"/>
      <c r="H74" s="10"/>
      <c r="I74" s="10"/>
      <c r="J74" s="72"/>
      <c r="K74" s="72"/>
      <c r="L74" s="72"/>
      <c r="M74" s="17"/>
      <c r="N74" s="10"/>
      <c r="O74" s="10"/>
      <c r="P74" s="29"/>
      <c r="Q74" s="19"/>
      <c r="R74" s="19"/>
      <c r="S74" s="22"/>
      <c r="T74" s="22"/>
      <c r="U74" s="92"/>
      <c r="V74" s="93"/>
      <c r="W74" s="93"/>
      <c r="X74" s="93"/>
      <c r="Y74" s="93"/>
      <c r="Z74" s="93"/>
      <c r="AA74" s="93"/>
      <c r="AB74" s="93"/>
    </row>
    <row r="75" spans="1:28" ht="16.5" customHeight="1" x14ac:dyDescent="0.35">
      <c r="A75" s="84"/>
      <c r="B75" s="13" t="s">
        <v>86</v>
      </c>
      <c r="C75" s="13">
        <v>21.89</v>
      </c>
      <c r="D75" s="12">
        <v>3</v>
      </c>
      <c r="E75" s="12">
        <v>2</v>
      </c>
      <c r="F75" s="10" t="s">
        <v>94</v>
      </c>
      <c r="G75" s="10"/>
      <c r="H75" s="10"/>
      <c r="I75" s="10"/>
      <c r="J75" s="72"/>
      <c r="K75" s="72"/>
      <c r="L75" s="72"/>
      <c r="M75" s="17"/>
      <c r="N75" s="10"/>
      <c r="O75" s="10"/>
      <c r="P75" s="29"/>
      <c r="Q75" s="19"/>
      <c r="R75" s="19"/>
      <c r="S75" s="22"/>
      <c r="T75" s="22"/>
      <c r="U75" s="92"/>
      <c r="V75" s="93"/>
      <c r="W75" s="93"/>
      <c r="X75" s="93"/>
      <c r="Y75" s="93"/>
      <c r="Z75" s="93"/>
      <c r="AA75" s="93"/>
      <c r="AB75" s="93"/>
    </row>
    <row r="76" spans="1:28" ht="16.5" customHeight="1" x14ac:dyDescent="0.35">
      <c r="A76" s="84"/>
      <c r="B76" s="12" t="s">
        <v>87</v>
      </c>
      <c r="C76" s="12">
        <v>16.68</v>
      </c>
      <c r="D76" s="12">
        <v>4</v>
      </c>
      <c r="E76" s="13">
        <v>2</v>
      </c>
      <c r="F76" s="10" t="s">
        <v>94</v>
      </c>
      <c r="G76" s="10"/>
      <c r="H76" s="10"/>
      <c r="I76" s="10"/>
      <c r="J76" s="72"/>
      <c r="K76" s="72"/>
      <c r="L76" s="72"/>
      <c r="M76" s="17"/>
      <c r="N76" s="10"/>
      <c r="O76" s="10"/>
      <c r="P76" s="29"/>
      <c r="Q76" s="19"/>
      <c r="R76" s="19"/>
      <c r="S76" s="22"/>
      <c r="T76" s="22"/>
      <c r="U76" s="92"/>
      <c r="V76" s="93"/>
      <c r="W76" s="93"/>
      <c r="X76" s="93"/>
      <c r="Y76" s="93"/>
      <c r="Z76" s="93"/>
      <c r="AA76" s="93"/>
      <c r="AB76" s="93"/>
    </row>
    <row r="77" spans="1:28" ht="16.5" customHeight="1" x14ac:dyDescent="0.35">
      <c r="A77" s="84"/>
      <c r="B77" s="12" t="s">
        <v>88</v>
      </c>
      <c r="C77" s="12">
        <v>12.63</v>
      </c>
      <c r="D77" s="12">
        <v>5</v>
      </c>
      <c r="E77" s="12">
        <v>3</v>
      </c>
      <c r="F77" s="10" t="s">
        <v>94</v>
      </c>
      <c r="G77" s="10"/>
      <c r="H77" s="10"/>
      <c r="I77" s="10"/>
      <c r="J77" s="72"/>
      <c r="K77" s="72"/>
      <c r="L77" s="72"/>
      <c r="M77" s="17"/>
      <c r="N77" s="10"/>
      <c r="O77" s="10"/>
      <c r="P77" s="29"/>
      <c r="Q77" s="19"/>
      <c r="R77" s="19"/>
      <c r="S77" s="22"/>
      <c r="T77" s="22"/>
      <c r="U77" s="92"/>
      <c r="V77" s="93"/>
      <c r="W77" s="93"/>
      <c r="X77" s="93"/>
      <c r="Y77" s="93"/>
      <c r="Z77" s="93"/>
      <c r="AA77" s="93"/>
      <c r="AB77" s="93"/>
    </row>
    <row r="78" spans="1:28" ht="16.5" customHeight="1" x14ac:dyDescent="0.35">
      <c r="A78" s="84"/>
      <c r="B78" s="12" t="s">
        <v>89</v>
      </c>
      <c r="C78" s="12">
        <v>21.86</v>
      </c>
      <c r="D78" s="12">
        <v>4</v>
      </c>
      <c r="E78" s="12">
        <v>3</v>
      </c>
      <c r="F78" s="10" t="s">
        <v>94</v>
      </c>
      <c r="G78" s="10"/>
      <c r="H78" s="10"/>
      <c r="I78" s="10"/>
      <c r="J78" s="72"/>
      <c r="K78" s="72"/>
      <c r="L78" s="72"/>
      <c r="M78" s="17"/>
      <c r="N78" s="10"/>
      <c r="O78" s="10"/>
      <c r="P78" s="29"/>
      <c r="Q78" s="19"/>
      <c r="R78" s="19"/>
      <c r="S78" s="22"/>
      <c r="T78" s="22"/>
      <c r="U78" s="92"/>
      <c r="V78" s="93"/>
      <c r="W78" s="93"/>
      <c r="X78" s="93"/>
      <c r="Y78" s="93"/>
      <c r="Z78" s="93"/>
      <c r="AA78" s="93"/>
      <c r="AB78" s="93"/>
    </row>
    <row r="79" spans="1:28" ht="16.5" customHeight="1" x14ac:dyDescent="0.35">
      <c r="A79" s="84"/>
      <c r="B79" s="12" t="s">
        <v>90</v>
      </c>
      <c r="C79" s="12">
        <v>13.83</v>
      </c>
      <c r="D79" s="12">
        <v>3</v>
      </c>
      <c r="E79" s="12">
        <v>2</v>
      </c>
      <c r="F79" s="10" t="s">
        <v>94</v>
      </c>
      <c r="G79" s="10"/>
      <c r="H79" s="10"/>
      <c r="I79" s="10"/>
      <c r="J79" s="72"/>
      <c r="K79" s="72"/>
      <c r="L79" s="72"/>
      <c r="M79" s="17"/>
      <c r="N79" s="10"/>
      <c r="O79" s="10"/>
      <c r="P79" s="29"/>
      <c r="Q79" s="19"/>
      <c r="R79" s="19"/>
      <c r="S79" s="22"/>
      <c r="T79" s="22"/>
      <c r="U79" s="92"/>
      <c r="V79" s="93"/>
      <c r="W79" s="93"/>
      <c r="X79" s="93"/>
      <c r="Y79" s="93"/>
      <c r="Z79" s="93"/>
      <c r="AA79" s="93"/>
      <c r="AB79" s="93"/>
    </row>
    <row r="80" spans="1:28" ht="16.5" customHeight="1" x14ac:dyDescent="0.35">
      <c r="A80" s="84"/>
      <c r="B80" s="12" t="s">
        <v>91</v>
      </c>
      <c r="C80" s="12">
        <v>10.91</v>
      </c>
      <c r="D80" s="12">
        <v>4</v>
      </c>
      <c r="E80" s="12">
        <v>2</v>
      </c>
      <c r="F80" s="10" t="s">
        <v>94</v>
      </c>
      <c r="G80" s="10"/>
      <c r="H80" s="10"/>
      <c r="I80" s="10"/>
      <c r="J80" s="72"/>
      <c r="K80" s="72"/>
      <c r="L80" s="72"/>
      <c r="M80" s="17"/>
      <c r="N80" s="10"/>
      <c r="O80" s="10"/>
      <c r="P80" s="29"/>
      <c r="Q80" s="19"/>
      <c r="R80" s="19"/>
      <c r="S80" s="22"/>
      <c r="T80" s="22"/>
      <c r="U80" s="92"/>
      <c r="V80" s="93"/>
      <c r="W80" s="93"/>
      <c r="X80" s="93"/>
      <c r="Y80" s="93"/>
      <c r="Z80" s="93"/>
      <c r="AA80" s="93"/>
      <c r="AB80" s="93"/>
    </row>
    <row r="81" spans="1:28" ht="16.5" customHeight="1" x14ac:dyDescent="0.35">
      <c r="A81" s="84"/>
      <c r="B81" s="12" t="s">
        <v>92</v>
      </c>
      <c r="C81" s="12">
        <v>11.53</v>
      </c>
      <c r="D81" s="12">
        <v>6</v>
      </c>
      <c r="E81" s="12">
        <v>3</v>
      </c>
      <c r="F81" s="10" t="s">
        <v>94</v>
      </c>
      <c r="G81" s="10"/>
      <c r="H81" s="10"/>
      <c r="I81" s="10"/>
      <c r="J81" s="72"/>
      <c r="K81" s="72"/>
      <c r="L81" s="72"/>
      <c r="M81" s="17"/>
      <c r="N81" s="10"/>
      <c r="O81" s="10"/>
      <c r="P81" s="29"/>
      <c r="Q81" s="19"/>
      <c r="R81" s="19"/>
      <c r="S81" s="22"/>
      <c r="T81" s="22"/>
      <c r="U81" s="92"/>
      <c r="V81" s="93"/>
      <c r="W81" s="93"/>
      <c r="X81" s="93"/>
      <c r="Y81" s="93"/>
      <c r="Z81" s="93"/>
      <c r="AA81" s="93"/>
      <c r="AB81" s="93"/>
    </row>
    <row r="82" spans="1:28" ht="16.5" customHeight="1" x14ac:dyDescent="0.35">
      <c r="A82" s="84"/>
      <c r="B82" s="13" t="s">
        <v>93</v>
      </c>
      <c r="C82" s="13">
        <v>78.23</v>
      </c>
      <c r="D82" s="13">
        <v>5</v>
      </c>
      <c r="E82" s="12">
        <v>3</v>
      </c>
      <c r="F82" s="10" t="s">
        <v>94</v>
      </c>
      <c r="G82" s="10"/>
      <c r="H82" s="10"/>
      <c r="I82" s="10"/>
      <c r="J82" s="72"/>
      <c r="K82" s="72"/>
      <c r="L82" s="72"/>
      <c r="M82" s="17"/>
      <c r="N82" s="10"/>
      <c r="O82" s="10"/>
      <c r="P82" s="29"/>
      <c r="Q82" s="19"/>
      <c r="R82" s="19"/>
      <c r="S82" s="22"/>
      <c r="T82" s="22"/>
      <c r="U82" s="92"/>
      <c r="V82" s="93"/>
      <c r="W82" s="93"/>
      <c r="X82" s="93"/>
      <c r="Y82" s="93"/>
      <c r="Z82" s="93"/>
      <c r="AA82" s="93"/>
      <c r="AB82" s="93"/>
    </row>
    <row r="83" spans="1:28" ht="16.5" customHeight="1" x14ac:dyDescent="0.35">
      <c r="A83" s="46"/>
      <c r="B83" s="16"/>
      <c r="C83" s="30">
        <f>AVERAGE(C70:C82)</f>
        <v>47.395384615384614</v>
      </c>
      <c r="D83" s="30">
        <f>AVERAGE(D70:D82)</f>
        <v>4.1538461538461542</v>
      </c>
      <c r="E83" s="30">
        <f>AVERAGE(E70:E82)</f>
        <v>2.5384615384615383</v>
      </c>
      <c r="F83" s="10"/>
      <c r="G83" s="1"/>
      <c r="H83" s="31">
        <f t="shared" ref="H83" si="9">SUM(H70:H82)</f>
        <v>0</v>
      </c>
      <c r="I83" s="31">
        <f>((SUM(I70:I82))/SUM($E$70:$E$82))*100</f>
        <v>0</v>
      </c>
      <c r="J83" s="47"/>
      <c r="K83" s="27"/>
      <c r="L83" s="27"/>
      <c r="M83" s="48"/>
      <c r="N83" s="48">
        <f t="shared" ref="N83" si="10">SUM(N70:N82)</f>
        <v>0</v>
      </c>
      <c r="O83" s="31">
        <f>((SUM(O70:O82))/SUM($E$70:$E$82))*100</f>
        <v>0</v>
      </c>
      <c r="P83" s="67"/>
      <c r="Q83" s="48">
        <f t="shared" ref="Q83" si="11">SUM(Q70:Q82)</f>
        <v>0</v>
      </c>
      <c r="R83" s="31">
        <f>((SUM(R70:R82))/SUM($E$70:$E$82))*100</f>
        <v>0</v>
      </c>
      <c r="S83" s="22"/>
      <c r="T83" s="22"/>
      <c r="U83" s="94"/>
      <c r="V83" s="95"/>
      <c r="W83" s="95"/>
      <c r="X83" s="95"/>
      <c r="Y83" s="95"/>
      <c r="Z83" s="95"/>
      <c r="AA83" s="95"/>
      <c r="AB83" s="95"/>
    </row>
  </sheetData>
  <mergeCells count="63">
    <mergeCell ref="K4:O4"/>
    <mergeCell ref="K3:O3"/>
    <mergeCell ref="K2:O2"/>
    <mergeCell ref="J23:L23"/>
    <mergeCell ref="J38:L38"/>
    <mergeCell ref="A2:J2"/>
    <mergeCell ref="A3:J3"/>
    <mergeCell ref="A4:J4"/>
    <mergeCell ref="A10:A22"/>
    <mergeCell ref="G8:I8"/>
    <mergeCell ref="B7:O7"/>
    <mergeCell ref="K25:K37"/>
    <mergeCell ref="L25:L37"/>
    <mergeCell ref="A25:A37"/>
    <mergeCell ref="A6:AB6"/>
    <mergeCell ref="U10:V10"/>
    <mergeCell ref="P24:R24"/>
    <mergeCell ref="P39:R39"/>
    <mergeCell ref="P54:R54"/>
    <mergeCell ref="P69:R69"/>
    <mergeCell ref="M8:O8"/>
    <mergeCell ref="P8:R8"/>
    <mergeCell ref="G54:I54"/>
    <mergeCell ref="G69:I69"/>
    <mergeCell ref="J46:J52"/>
    <mergeCell ref="K46:K52"/>
    <mergeCell ref="M69:O69"/>
    <mergeCell ref="J53:L53"/>
    <mergeCell ref="A40:A52"/>
    <mergeCell ref="G39:I39"/>
    <mergeCell ref="J40:J45"/>
    <mergeCell ref="K40:K45"/>
    <mergeCell ref="L40:L45"/>
    <mergeCell ref="A55:A67"/>
    <mergeCell ref="M39:O39"/>
    <mergeCell ref="M54:O54"/>
    <mergeCell ref="U9:V9"/>
    <mergeCell ref="W9:X9"/>
    <mergeCell ref="W10:X10"/>
    <mergeCell ref="L46:L52"/>
    <mergeCell ref="U56:AB83"/>
    <mergeCell ref="U38:AB52"/>
    <mergeCell ref="U55:X55"/>
    <mergeCell ref="G24:I24"/>
    <mergeCell ref="M24:O24"/>
    <mergeCell ref="A70:A82"/>
    <mergeCell ref="J55:L67"/>
    <mergeCell ref="H1:J1"/>
    <mergeCell ref="J70:L82"/>
    <mergeCell ref="J25:J37"/>
    <mergeCell ref="V23:W23"/>
    <mergeCell ref="A1:G1"/>
    <mergeCell ref="J10:J22"/>
    <mergeCell ref="K10:K22"/>
    <mergeCell ref="L10:L22"/>
    <mergeCell ref="U11:V11"/>
    <mergeCell ref="W11:X11"/>
    <mergeCell ref="U12:V12"/>
    <mergeCell ref="W12:X12"/>
    <mergeCell ref="U16:AB22"/>
    <mergeCell ref="U13:V13"/>
    <mergeCell ref="W13:X13"/>
    <mergeCell ref="U15:V15"/>
  </mergeCells>
  <pageMargins left="0.42" right="0.76041666666666663" top="0.76" bottom="0.16" header="0.3" footer="0.16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29" sqref="F29"/>
    </sheetView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Fiche évaluations</vt:lpstr>
      <vt:lpstr>Matériel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essai2</dc:creator>
  <cp:lastModifiedBy>ML</cp:lastModifiedBy>
  <cp:lastPrinted>2018-11-05T16:30:17Z</cp:lastPrinted>
  <dcterms:created xsi:type="dcterms:W3CDTF">2018-10-18T11:49:17Z</dcterms:created>
  <dcterms:modified xsi:type="dcterms:W3CDTF">2018-11-09T20:26:01Z</dcterms:modified>
</cp:coreProperties>
</file>