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marie/Desktop/UNIGE/4-Post Master/logotools/"/>
    </mc:Choice>
  </mc:AlternateContent>
  <xr:revisionPtr revIDLastSave="0" documentId="13_ncr:1_{2B18FCE8-F7D5-CD48-B5C2-7182836D51FB}" xr6:coauthVersionLast="45" xr6:coauthVersionMax="47" xr10:uidLastSave="{00000000-0000-0000-0000-000000000000}"/>
  <bookViews>
    <workbookView xWindow="0" yWindow="460" windowWidth="28800" windowHeight="16140" activeTab="2" xr2:uid="{00000000-000D-0000-FFFF-FFFF00000000}"/>
  </bookViews>
  <sheets>
    <sheet name="Fiche évaluations" sheetId="1" r:id="rId1"/>
    <sheet name="Conception des listes" sheetId="3" r:id="rId2"/>
    <sheet name="LB_Mots inconsistants" sheetId="4" r:id="rId3"/>
    <sheet name="Matériel thérapie" sheetId="5" r:id="rId4"/>
  </sheets>
  <definedNames>
    <definedName name="_xlnm._FilterDatabase" localSheetId="2" hidden="1">'LB_Mots inconsistants'!$B$1:$H$233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4" i="4" l="1"/>
  <c r="F104" i="4"/>
  <c r="E104" i="4"/>
  <c r="D104" i="4"/>
  <c r="J103" i="4"/>
  <c r="G103" i="4"/>
  <c r="F103" i="4"/>
  <c r="E103" i="4"/>
  <c r="D103" i="4"/>
  <c r="J52" i="4"/>
  <c r="G52" i="4"/>
  <c r="F52" i="4"/>
  <c r="E52" i="4"/>
  <c r="D52" i="4"/>
  <c r="N49" i="1"/>
  <c r="J49" i="1"/>
  <c r="G49" i="1"/>
  <c r="F49" i="1"/>
  <c r="E49" i="1"/>
  <c r="D49" i="1"/>
  <c r="F28" i="1"/>
  <c r="G28" i="1"/>
  <c r="E28" i="1"/>
  <c r="D28" i="1"/>
  <c r="J28" i="1" l="1"/>
  <c r="N28" i="1"/>
</calcChain>
</file>

<file path=xl/sharedStrings.xml><?xml version="1.0" encoding="utf-8"?>
<sst xmlns="http://schemas.openxmlformats.org/spreadsheetml/2006/main" count="766" uniqueCount="290">
  <si>
    <t>Fréquence séance ttt:</t>
  </si>
  <si>
    <t>Liste travaillée</t>
  </si>
  <si>
    <t>Fréquence maison:</t>
  </si>
  <si>
    <t>Durée totale (heures):</t>
  </si>
  <si>
    <t>Nb session:</t>
  </si>
  <si>
    <t>Littérature de référence:</t>
  </si>
  <si>
    <t>Résultats:</t>
  </si>
  <si>
    <t>Liste non travaillée appariée</t>
  </si>
  <si>
    <t>Liste B non travaillée
Items appariés à liste A</t>
  </si>
  <si>
    <t>Stats:</t>
  </si>
  <si>
    <t>Graphique:</t>
  </si>
  <si>
    <t>Adaptations nécessaires / remarques:</t>
  </si>
  <si>
    <t>Prét-test:
DATE</t>
  </si>
  <si>
    <t>Post-test
DATE</t>
  </si>
  <si>
    <t>A</t>
  </si>
  <si>
    <t>B</t>
  </si>
  <si>
    <t xml:space="preserve">ttt proposé
</t>
  </si>
  <si>
    <t>Matériel utilisé</t>
  </si>
  <si>
    <t>Fréquence du ttt</t>
  </si>
  <si>
    <t>Modalités de passation des pré- et post-tests:</t>
  </si>
  <si>
    <t>Echec pré-test</t>
  </si>
  <si>
    <t>Réussite pré-test</t>
  </si>
  <si>
    <t>Réussite post-test 1</t>
  </si>
  <si>
    <t>Echec post-test 1</t>
  </si>
  <si>
    <t>Items_</t>
  </si>
  <si>
    <t xml:space="preserve">Auteur de la fiche:
Cécile Pont
</t>
  </si>
  <si>
    <t>Objectif général: orthographe lexical</t>
  </si>
  <si>
    <t>Objectif spécifique: mots inconsistants</t>
  </si>
  <si>
    <t>ORTHO</t>
  </si>
  <si>
    <t>Lexique383 cgram</t>
  </si>
  <si>
    <t>COPGT</t>
  </si>
  <si>
    <t>freqlemlivres</t>
  </si>
  <si>
    <t>nblettres</t>
  </si>
  <si>
    <t>FRBIGT</t>
  </si>
  <si>
    <t>Listes</t>
  </si>
  <si>
    <t>Contexte:</t>
  </si>
  <si>
    <t>canne</t>
  </si>
  <si>
    <t>NOM</t>
  </si>
  <si>
    <t>une canne en bois</t>
  </si>
  <si>
    <t>acier</t>
  </si>
  <si>
    <t>un bureau en acier</t>
  </si>
  <si>
    <t>août</t>
  </si>
  <si>
    <t>Le mois d'août</t>
  </si>
  <si>
    <t>blessé</t>
  </si>
  <si>
    <t>un blessé sur la route</t>
  </si>
  <si>
    <t>ceci</t>
  </si>
  <si>
    <t>PRO:dem</t>
  </si>
  <si>
    <t>ceci est mon assiette</t>
  </si>
  <si>
    <t>charrette</t>
  </si>
  <si>
    <t>une charrette pleine</t>
  </si>
  <si>
    <t>ceinture</t>
  </si>
  <si>
    <t>serrer sa ceinture</t>
  </si>
  <si>
    <t>compréhension</t>
  </si>
  <si>
    <t>une mauvaise compréhension</t>
  </si>
  <si>
    <t>comte</t>
  </si>
  <si>
    <t>le palais du comte</t>
  </si>
  <si>
    <t>étonnement</t>
  </si>
  <si>
    <t>un étonnement visible</t>
  </si>
  <si>
    <t>excellent</t>
  </si>
  <si>
    <t>ADJ</t>
  </si>
  <si>
    <t>un repas excellent</t>
  </si>
  <si>
    <t>fantôme</t>
  </si>
  <si>
    <t>le fantôme de l'opéra</t>
  </si>
  <si>
    <t>ficelle</t>
  </si>
  <si>
    <t>un brin de ficelle</t>
  </si>
  <si>
    <t>flanc</t>
  </si>
  <si>
    <t>le flanc d'un animal</t>
  </si>
  <si>
    <t>monnaie</t>
  </si>
  <si>
    <t>rendre la monnaie</t>
  </si>
  <si>
    <t>patience</t>
  </si>
  <si>
    <t>apprendre la patience</t>
  </si>
  <si>
    <t>perroquet</t>
  </si>
  <si>
    <t>répéter comme un perroquet</t>
  </si>
  <si>
    <t>second</t>
  </si>
  <si>
    <t>le second problème</t>
  </si>
  <si>
    <t>accent</t>
  </si>
  <si>
    <t>un accent étranger</t>
  </si>
  <si>
    <t>tantôt</t>
  </si>
  <si>
    <t>ADV</t>
  </si>
  <si>
    <t>il est tantôt malade, et tantôt pas malade</t>
  </si>
  <si>
    <t>Item</t>
  </si>
  <si>
    <t>moyenne</t>
  </si>
  <si>
    <t>camp</t>
  </si>
  <si>
    <t>un camp gaulois</t>
  </si>
  <si>
    <t>quai</t>
  </si>
  <si>
    <t>un quai de gare</t>
  </si>
  <si>
    <t>vaisseau</t>
  </si>
  <si>
    <t>un vaisseau spatial</t>
  </si>
  <si>
    <t>deuxième</t>
  </si>
  <si>
    <t>la deuxième place</t>
  </si>
  <si>
    <t>accueil</t>
  </si>
  <si>
    <t>un accueil glacial</t>
  </si>
  <si>
    <t>commissaire</t>
  </si>
  <si>
    <t>un commissaire de police</t>
  </si>
  <si>
    <t>danse</t>
  </si>
  <si>
    <t>un cours de danse</t>
  </si>
  <si>
    <t>descente</t>
  </si>
  <si>
    <t>une descente en ski</t>
  </si>
  <si>
    <t>mât</t>
  </si>
  <si>
    <t>le mât d'un bateau</t>
  </si>
  <si>
    <t>synonyme</t>
  </si>
  <si>
    <t>rechercher un synonyme</t>
  </si>
  <si>
    <t>dizaine</t>
  </si>
  <si>
    <t>une dizaine d'œufs</t>
  </si>
  <si>
    <t>élément</t>
  </si>
  <si>
    <t>le 5e élément</t>
  </si>
  <si>
    <t>enquête</t>
  </si>
  <si>
    <t>une enquête de police</t>
  </si>
  <si>
    <t>géant</t>
  </si>
  <si>
    <t>un géant de papier</t>
  </si>
  <si>
    <t>gentiment</t>
  </si>
  <si>
    <t>répondre gentiment</t>
  </si>
  <si>
    <t>paille</t>
  </si>
  <si>
    <t>une maison en paille</t>
  </si>
  <si>
    <t>cesse</t>
  </si>
  <si>
    <t>sans cesse</t>
  </si>
  <si>
    <t>succès</t>
  </si>
  <si>
    <t>un énorme succès</t>
  </si>
  <si>
    <t>tonnerre</t>
  </si>
  <si>
    <t>le tonnerre gronde</t>
  </si>
  <si>
    <t>vêtement</t>
  </si>
  <si>
    <t>un vêtement démodé</t>
  </si>
  <si>
    <t>une séance logo</t>
  </si>
  <si>
    <t>3 x/sem pd 1sem</t>
  </si>
  <si>
    <t>4 sessions par liste</t>
  </si>
  <si>
    <t>Williams, K. J., Walker, M. A., Vaughn, S., &amp; Wanzek, J. (2017). A synthesis of reading and spelling interventions and their effects on spelling outcomes for students with learning disabilities. Journal of learning disabilities, 50(3), 286-297</t>
  </si>
  <si>
    <t xml:space="preserve">Avant </t>
  </si>
  <si>
    <t>Après travail 1</t>
  </si>
  <si>
    <t>Après travail 2</t>
  </si>
  <si>
    <t>Après 6 sem</t>
  </si>
  <si>
    <t>1ère série</t>
  </si>
  <si>
    <t>2e série</t>
  </si>
  <si>
    <t>Commentaires: 
Amélioration significative pour les listes A et B après travail spécifique sur chacune d'elle.
Pas d'amélioration significative entre pré-test et post-test 1 (après travail 1) pour liste B quand sert de liste contrôle
Performances restent significativement supérieures à celles obtenues au pré-test après 2 mois sans thérapie spécifique.</t>
  </si>
  <si>
    <t>une séance logo + 3x à la maison</t>
  </si>
  <si>
    <t>Age: 18 ans</t>
  </si>
  <si>
    <t>Diagnostic (DSM 5) :  trouble des apprentissages avec déficit en lecture et en expression écrite</t>
  </si>
  <si>
    <t>Niv scolaire/formation: 2ème du collège (Ge) - équivalent 1ère en France</t>
  </si>
  <si>
    <t>métaréflexion sur erreurs orthographiques commises sur mots de la liste A</t>
  </si>
  <si>
    <t>métaréflexion sur erreurs orthographiques commises sur mots de la liste A 
+ 
tâche de CCC</t>
  </si>
  <si>
    <t>talbeau excel</t>
  </si>
  <si>
    <t>Mots clés: trouble des apprentissages, orthographe lexical</t>
  </si>
  <si>
    <t>Explication procédure de sélection des mots:</t>
  </si>
  <si>
    <t>Sélection de 100 mots:</t>
  </si>
  <si>
    <t>avec une consistance P/G faible (&lt;60 mais &gt;9) (base de données: Manulex)</t>
  </si>
  <si>
    <t>avec fréquence à l'écrit (Lexique.org) entre 1,49 et 513</t>
  </si>
  <si>
    <t>Appariement des listes sur:</t>
  </si>
  <si>
    <t>Pré-test: dictée des 100 mots donnés dans le contexte d'une phrase (ex: Canne, une canne en bois)</t>
  </si>
  <si>
    <t>Sélection de 40 mots (36 mal orthographiés &amp; 4 sur lesquels le patient mentionnait avoir des hésitations) sur la base de ce pré-test, répartis en 2 listes appariées</t>
  </si>
  <si>
    <t>Thérapie sur liste A:</t>
  </si>
  <si>
    <t>1 séance logo</t>
  </si>
  <si>
    <t>1x tâche de CCC</t>
  </si>
  <si>
    <t>maison</t>
  </si>
  <si>
    <t>3x tâche de CCC</t>
  </si>
  <si>
    <t>Post-test 1</t>
  </si>
  <si>
    <t>40 mots dictés en contexte</t>
  </si>
  <si>
    <t xml:space="preserve">Thérapie sur liste B: </t>
  </si>
  <si>
    <t>métaréflexion sur erreurs orthographiques commises sur mots de la liste B</t>
  </si>
  <si>
    <t>Post-test 2:</t>
  </si>
  <si>
    <t>Post-test 3 (2 mois post-thérapie):</t>
  </si>
  <si>
    <t>GRAM</t>
  </si>
  <si>
    <t>Hésitation</t>
  </si>
  <si>
    <t>NC</t>
  </si>
  <si>
    <t>quinze</t>
  </si>
  <si>
    <t>ADJ:num</t>
  </si>
  <si>
    <t>le chiffre quinze</t>
  </si>
  <si>
    <t>absence</t>
  </si>
  <si>
    <t>une absence injustifiée</t>
  </si>
  <si>
    <t>connaissance</t>
  </si>
  <si>
    <t>une connaissance de mes parents</t>
  </si>
  <si>
    <t>ancien</t>
  </si>
  <si>
    <t>un livre ancien</t>
  </si>
  <si>
    <t>onze</t>
  </si>
  <si>
    <t>le chiffre onze</t>
  </si>
  <si>
    <t>annonce</t>
  </si>
  <si>
    <t>une annonce publicitaire</t>
  </si>
  <si>
    <t>aise</t>
  </si>
  <si>
    <t>être à l'aise</t>
  </si>
  <si>
    <t>âme</t>
  </si>
  <si>
    <t>une bonne âme</t>
  </si>
  <si>
    <t>épais</t>
  </si>
  <si>
    <t>un nuage épais</t>
  </si>
  <si>
    <t>assiette</t>
  </si>
  <si>
    <t>une assiette cassée</t>
  </si>
  <si>
    <t>aiguille</t>
  </si>
  <si>
    <t>une aiguille pointue</t>
  </si>
  <si>
    <t>bicyclette</t>
  </si>
  <si>
    <t>une bicyclette neuve</t>
  </si>
  <si>
    <t>mystère</t>
  </si>
  <si>
    <t>un mystère non-résolu</t>
  </si>
  <si>
    <t>baguette</t>
  </si>
  <si>
    <t>une baguette de tambour</t>
  </si>
  <si>
    <t>chaîne</t>
  </si>
  <si>
    <t>une chaîne de télévision</t>
  </si>
  <si>
    <t>complet</t>
  </si>
  <si>
    <t>un café complet</t>
  </si>
  <si>
    <t>PRO</t>
  </si>
  <si>
    <t>derrière</t>
  </si>
  <si>
    <t>PRE</t>
  </si>
  <si>
    <t>assis derrière le bar</t>
  </si>
  <si>
    <t>confiance</t>
  </si>
  <si>
    <t>garder confiance</t>
  </si>
  <si>
    <t>longuement</t>
  </si>
  <si>
    <t>regarder longuement</t>
  </si>
  <si>
    <t>recherche un synonyme</t>
  </si>
  <si>
    <t>crainte</t>
  </si>
  <si>
    <t>une crainte injustifiée</t>
  </si>
  <si>
    <t>atmosphère</t>
  </si>
  <si>
    <t>une athmosphère lourde</t>
  </si>
  <si>
    <t>absolument</t>
  </si>
  <si>
    <t>je suis absolument d'accord</t>
  </si>
  <si>
    <t>épée</t>
  </si>
  <si>
    <t>une épée de Damoclès</t>
  </si>
  <si>
    <t>correspondant</t>
  </si>
  <si>
    <t>un correspondant en Angleterre</t>
  </si>
  <si>
    <t>vain</t>
  </si>
  <si>
    <t>appeler en vain</t>
  </si>
  <si>
    <t>siège</t>
  </si>
  <si>
    <t>un siège d'une voiture</t>
  </si>
  <si>
    <t>veille</t>
  </si>
  <si>
    <t>la veille ou le lendemain</t>
  </si>
  <si>
    <t>selle</t>
  </si>
  <si>
    <t>la selle d'un vélo</t>
  </si>
  <si>
    <t>paix</t>
  </si>
  <si>
    <t>la paix mondiale</t>
  </si>
  <si>
    <t>naissance</t>
  </si>
  <si>
    <t>la naissance d'un enfant</t>
  </si>
  <si>
    <t>cinquante</t>
  </si>
  <si>
    <t>le nombre cinquante</t>
  </si>
  <si>
    <t>casquette</t>
  </si>
  <si>
    <t>une casquette de baseball</t>
  </si>
  <si>
    <t>aspect</t>
  </si>
  <si>
    <t>un drôle d'aspect</t>
  </si>
  <si>
    <t>système</t>
  </si>
  <si>
    <t>un  système numérique</t>
  </si>
  <si>
    <t>client</t>
  </si>
  <si>
    <t>un client mécontent</t>
  </si>
  <si>
    <t>arrière</t>
  </si>
  <si>
    <t>le siège arrière</t>
  </si>
  <si>
    <t>plomb</t>
  </si>
  <si>
    <t>avoir du plomb dans l'aile</t>
  </si>
  <si>
    <t>haie</t>
  </si>
  <si>
    <t>la haie du voisin</t>
  </si>
  <si>
    <t>rang</t>
  </si>
  <si>
    <t>le rang en classe</t>
  </si>
  <si>
    <t>consonne</t>
  </si>
  <si>
    <t>les consonnes et les voyelles</t>
  </si>
  <si>
    <t>abeille</t>
  </si>
  <si>
    <t>le miel d'une abeille</t>
  </si>
  <si>
    <t>recette</t>
  </si>
  <si>
    <t>une recette de cuisine</t>
  </si>
  <si>
    <t>torrent</t>
  </si>
  <si>
    <t>un torrent de boue</t>
  </si>
  <si>
    <t>dessert</t>
  </si>
  <si>
    <t>un dessert au chocolat</t>
  </si>
  <si>
    <t>intelligent</t>
  </si>
  <si>
    <t>il est très intelligent</t>
  </si>
  <si>
    <t>stylo</t>
  </si>
  <si>
    <t>un stylo plume</t>
  </si>
  <si>
    <t>jambe</t>
  </si>
  <si>
    <t>une jambe cassée</t>
  </si>
  <si>
    <t>coquille</t>
  </si>
  <si>
    <t>une coquille d'œuf</t>
  </si>
  <si>
    <t>rythme</t>
  </si>
  <si>
    <t>un rythme musical</t>
  </si>
  <si>
    <t>pensée</t>
  </si>
  <si>
    <t>une pensée en boucle</t>
  </si>
  <si>
    <t>hâte</t>
  </si>
  <si>
    <t>avoir hâte</t>
  </si>
  <si>
    <t>certaine</t>
  </si>
  <si>
    <t>une certaine envie</t>
  </si>
  <si>
    <t>inquiet</t>
  </si>
  <si>
    <t>je suis inquiet</t>
  </si>
  <si>
    <t>vieille</t>
  </si>
  <si>
    <t>une vieille dame</t>
  </si>
  <si>
    <t>affreux</t>
  </si>
  <si>
    <t>un doute affreux</t>
  </si>
  <si>
    <t>émotion</t>
  </si>
  <si>
    <t>une forte émotion</t>
  </si>
  <si>
    <t>flûte</t>
  </si>
  <si>
    <t>une flûte de pan</t>
  </si>
  <si>
    <t>muette</t>
  </si>
  <si>
    <t>une peronne muette</t>
  </si>
  <si>
    <t>dîner</t>
  </si>
  <si>
    <t>le dîner et le souper</t>
  </si>
  <si>
    <t>combat</t>
  </si>
  <si>
    <t>le dernier combat</t>
  </si>
  <si>
    <t>Dates:</t>
  </si>
  <si>
    <t>Classe gramm</t>
  </si>
  <si>
    <t>freq</t>
  </si>
  <si>
    <t>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</si>
</sst>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3" fillId="0" borderId="0" xfId="0" applyFont="1" applyAlignment="1">
      <alignment vertical="top" wrapText="1"/>
    </xf>
    <xf numFmtId="0" fontId="1" fillId="4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2" xfId="0" applyFont="1" applyBorder="1"/>
    <xf numFmtId="0" fontId="5" fillId="0" borderId="2" xfId="0" applyFont="1" applyBorder="1" applyAlignment="1">
      <alignment vertical="top" wrapText="1"/>
    </xf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2" xfId="0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64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/>
    <xf numFmtId="0" fontId="2" fillId="0" borderId="0" xfId="0" applyFont="1" applyBorder="1" applyAlignment="1">
      <alignment vertical="center" textRotation="90"/>
    </xf>
    <xf numFmtId="0" fontId="0" fillId="0" borderId="0" xfId="0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5" borderId="0" xfId="0" applyNumberFormat="1" applyFill="1"/>
    <xf numFmtId="1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" fontId="0" fillId="0" borderId="0" xfId="0" applyNumberFormat="1"/>
    <xf numFmtId="0" fontId="7" fillId="0" borderId="0" xfId="0" applyFont="1"/>
    <xf numFmtId="0" fontId="0" fillId="0" borderId="2" xfId="0" applyBorder="1"/>
    <xf numFmtId="0" fontId="7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nombre de mots correctement orthographiés</a:t>
            </a:r>
            <a:r>
              <a:rPr lang="fr-FR" baseline="0"/>
              <a:t> (/20)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'Fiche évaluations'!$Q$30</c:f>
              <c:strCache>
                <c:ptCount val="1"/>
                <c:pt idx="0">
                  <c:v>1ère série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'Fiche évaluations'!$R$29:$U$29</c:f>
              <c:strCache>
                <c:ptCount val="4"/>
                <c:pt idx="0">
                  <c:v>Avant </c:v>
                </c:pt>
                <c:pt idx="1">
                  <c:v>Après travail 1</c:v>
                </c:pt>
                <c:pt idx="2">
                  <c:v>Après travail 2</c:v>
                </c:pt>
                <c:pt idx="3">
                  <c:v>Après 6 sem</c:v>
                </c:pt>
              </c:strCache>
            </c:strRef>
          </c:cat>
          <c:val>
            <c:numRef>
              <c:f>'Fiche évaluations'!$R$30:$U$30</c:f>
              <c:numCache>
                <c:formatCode>General</c:formatCode>
                <c:ptCount val="4"/>
                <c:pt idx="0">
                  <c:v>2</c:v>
                </c:pt>
                <c:pt idx="1">
                  <c:v>20</c:v>
                </c:pt>
                <c:pt idx="2">
                  <c:v>19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C-433B-B4FE-B0B4C8470209}"/>
            </c:ext>
          </c:extLst>
        </c:ser>
        <c:ser>
          <c:idx val="1"/>
          <c:order val="1"/>
          <c:tx>
            <c:strRef>
              <c:f>'Fiche évaluations'!$Q$31</c:f>
              <c:strCache>
                <c:ptCount val="1"/>
                <c:pt idx="0">
                  <c:v>2e série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'Fiche évaluations'!$R$29:$U$29</c:f>
              <c:strCache>
                <c:ptCount val="4"/>
                <c:pt idx="0">
                  <c:v>Avant </c:v>
                </c:pt>
                <c:pt idx="1">
                  <c:v>Après travail 1</c:v>
                </c:pt>
                <c:pt idx="2">
                  <c:v>Après travail 2</c:v>
                </c:pt>
                <c:pt idx="3">
                  <c:v>Après 6 sem</c:v>
                </c:pt>
              </c:strCache>
            </c:strRef>
          </c:cat>
          <c:val>
            <c:numRef>
              <c:f>'Fiche évaluations'!$R$31:$U$31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20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C-433B-B4FE-B0B4C847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759408"/>
        <c:axId val="291759968"/>
      </c:lineChart>
      <c:catAx>
        <c:axId val="29175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759968"/>
        <c:crosses val="autoZero"/>
        <c:auto val="1"/>
        <c:lblAlgn val="ctr"/>
        <c:lblOffset val="100"/>
        <c:noMultiLvlLbl val="0"/>
      </c:catAx>
      <c:valAx>
        <c:axId val="29175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75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323849</xdr:colOff>
      <xdr:row>46</xdr:row>
      <xdr:rowOff>14286</xdr:rowOff>
    </xdr:from>
    <xdr:to>
      <xdr:col>25</xdr:col>
      <xdr:colOff>752474</xdr:colOff>
      <xdr:row>69</xdr:row>
      <xdr:rowOff>19049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53770</xdr:colOff>
      <xdr:row>0</xdr:row>
      <xdr:rowOff>148710</xdr:rowOff>
    </xdr:from>
    <xdr:to>
      <xdr:col>16</xdr:col>
      <xdr:colOff>891048</xdr:colOff>
      <xdr:row>0</xdr:row>
      <xdr:rowOff>1227222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520" y="148710"/>
          <a:ext cx="1559335" cy="1078512"/>
        </a:xfrm>
        <a:prstGeom prst="rect">
          <a:avLst/>
        </a:prstGeom>
      </xdr:spPr>
    </xdr:pic>
    <xdr:clientData/>
  </xdr:twoCellAnchor>
  <xdr:twoCellAnchor editAs="oneCell">
    <xdr:from>
      <xdr:col>0</xdr:col>
      <xdr:colOff>291894</xdr:colOff>
      <xdr:row>0</xdr:row>
      <xdr:rowOff>46089</xdr:rowOff>
    </xdr:from>
    <xdr:to>
      <xdr:col>4</xdr:col>
      <xdr:colOff>174829</xdr:colOff>
      <xdr:row>0</xdr:row>
      <xdr:rowOff>1060040</xdr:rowOff>
    </xdr:to>
    <xdr:pic>
      <xdr:nvPicPr>
        <xdr:cNvPr id="4" name="Image 3" descr="K:\Espace Logopedie\Logopédie\Administration\Charte et image FPSE\fac psy-education50-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94" y="46089"/>
          <a:ext cx="2765323" cy="10139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927100</xdr:colOff>
      <xdr:row>50</xdr:row>
      <xdr:rowOff>88900</xdr:rowOff>
    </xdr:from>
    <xdr:to>
      <xdr:col>19</xdr:col>
      <xdr:colOff>723900</xdr:colOff>
      <xdr:row>51</xdr:row>
      <xdr:rowOff>165100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09AB7C9-A9BE-184B-9C39-5B0EA9A06E26}"/>
            </a:ext>
          </a:extLst>
        </xdr:cNvPr>
        <xdr:cNvSpPr txBox="1"/>
      </xdr:nvSpPr>
      <xdr:spPr>
        <a:xfrm>
          <a:off x="16662400" y="11125200"/>
          <a:ext cx="876300" cy="2667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p &lt; 0,05</a:t>
          </a:r>
        </a:p>
      </xdr:txBody>
    </xdr:sp>
    <xdr:clientData/>
  </xdr:twoCellAnchor>
  <xdr:twoCellAnchor>
    <xdr:from>
      <xdr:col>24</xdr:col>
      <xdr:colOff>38100</xdr:colOff>
      <xdr:row>53</xdr:row>
      <xdr:rowOff>88900</xdr:rowOff>
    </xdr:from>
    <xdr:to>
      <xdr:col>25</xdr:col>
      <xdr:colOff>88900</xdr:colOff>
      <xdr:row>54</xdr:row>
      <xdr:rowOff>165100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D18D45D3-8775-7B4F-9C42-F44D8C487F4B}"/>
            </a:ext>
          </a:extLst>
        </xdr:cNvPr>
        <xdr:cNvSpPr txBox="1"/>
      </xdr:nvSpPr>
      <xdr:spPr>
        <a:xfrm>
          <a:off x="21285200" y="11696700"/>
          <a:ext cx="876300" cy="2667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p =</a:t>
          </a:r>
          <a:r>
            <a:rPr lang="fr-FR" sz="1100" baseline="0"/>
            <a:t> n.s</a:t>
          </a:r>
          <a:endParaRPr lang="fr-FR" sz="1100"/>
        </a:p>
      </xdr:txBody>
    </xdr:sp>
    <xdr:clientData/>
  </xdr:twoCellAnchor>
  <xdr:twoCellAnchor>
    <xdr:from>
      <xdr:col>18</xdr:col>
      <xdr:colOff>889000</xdr:colOff>
      <xdr:row>62</xdr:row>
      <xdr:rowOff>139700</xdr:rowOff>
    </xdr:from>
    <xdr:to>
      <xdr:col>19</xdr:col>
      <xdr:colOff>685800</xdr:colOff>
      <xdr:row>64</xdr:row>
      <xdr:rowOff>25400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19232D70-9D3D-3246-8958-7765A279C81F}"/>
            </a:ext>
          </a:extLst>
        </xdr:cNvPr>
        <xdr:cNvSpPr txBox="1"/>
      </xdr:nvSpPr>
      <xdr:spPr>
        <a:xfrm>
          <a:off x="16624300" y="13462000"/>
          <a:ext cx="876300" cy="266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p =</a:t>
          </a:r>
          <a:r>
            <a:rPr lang="fr-FR" sz="1100" baseline="0"/>
            <a:t> n.s</a:t>
          </a:r>
          <a:endParaRPr lang="fr-FR" sz="1100"/>
        </a:p>
      </xdr:txBody>
    </xdr:sp>
    <xdr:clientData/>
  </xdr:twoCellAnchor>
  <xdr:twoCellAnchor>
    <xdr:from>
      <xdr:col>21</xdr:col>
      <xdr:colOff>406400</xdr:colOff>
      <xdr:row>50</xdr:row>
      <xdr:rowOff>0</xdr:rowOff>
    </xdr:from>
    <xdr:to>
      <xdr:col>22</xdr:col>
      <xdr:colOff>457200</xdr:colOff>
      <xdr:row>51</xdr:row>
      <xdr:rowOff>76200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7E74A5BD-127F-0B43-B687-A1DCB495E1B2}"/>
            </a:ext>
          </a:extLst>
        </xdr:cNvPr>
        <xdr:cNvSpPr txBox="1"/>
      </xdr:nvSpPr>
      <xdr:spPr>
        <a:xfrm>
          <a:off x="19024600" y="11036300"/>
          <a:ext cx="876300" cy="266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p &lt;</a:t>
          </a:r>
          <a:r>
            <a:rPr lang="fr-FR" sz="1100" baseline="0"/>
            <a:t> 0,05</a:t>
          </a:r>
          <a:endParaRPr lang="fr-FR" sz="1100"/>
        </a:p>
      </xdr:txBody>
    </xdr:sp>
    <xdr:clientData/>
  </xdr:twoCellAnchor>
  <xdr:twoCellAnchor>
    <xdr:from>
      <xdr:col>23</xdr:col>
      <xdr:colOff>673100</xdr:colOff>
      <xdr:row>57</xdr:row>
      <xdr:rowOff>12700</xdr:rowOff>
    </xdr:from>
    <xdr:to>
      <xdr:col>24</xdr:col>
      <xdr:colOff>723900</xdr:colOff>
      <xdr:row>58</xdr:row>
      <xdr:rowOff>88900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F2D4624E-D02C-D64C-8548-722E2687DE46}"/>
            </a:ext>
          </a:extLst>
        </xdr:cNvPr>
        <xdr:cNvSpPr txBox="1"/>
      </xdr:nvSpPr>
      <xdr:spPr>
        <a:xfrm>
          <a:off x="21094700" y="12382500"/>
          <a:ext cx="876300" cy="266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p =</a:t>
          </a:r>
          <a:r>
            <a:rPr lang="fr-FR" sz="1100" baseline="0"/>
            <a:t> n.s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2"/>
  <sheetViews>
    <sheetView view="pageLayout" zoomScaleNormal="100" workbookViewId="0">
      <selection activeCell="G4" sqref="G4"/>
    </sheetView>
  </sheetViews>
  <sheetFormatPr baseColWidth="10" defaultRowHeight="15" x14ac:dyDescent="0.2"/>
  <cols>
    <col min="1" max="1" width="4.1640625" customWidth="1"/>
    <col min="2" max="2" width="16.5" customWidth="1"/>
    <col min="3" max="4" width="10.33203125" customWidth="1"/>
    <col min="5" max="8" width="9.33203125" customWidth="1"/>
    <col min="9" max="9" width="32.6640625" bestFit="1" customWidth="1"/>
    <col min="11" max="11" width="14.83203125" customWidth="1"/>
    <col min="15" max="15" width="5.5" customWidth="1"/>
    <col min="16" max="16" width="4.83203125" customWidth="1"/>
    <col min="17" max="17" width="14.1640625" customWidth="1"/>
    <col min="18" max="18" width="12.5" customWidth="1"/>
    <col min="19" max="19" width="14.1640625" customWidth="1"/>
    <col min="20" max="20" width="12.83203125" bestFit="1" customWidth="1"/>
    <col min="23" max="23" width="12.83203125" bestFit="1" customWidth="1"/>
  </cols>
  <sheetData>
    <row r="1" spans="1:28" ht="102" customHeight="1" x14ac:dyDescent="0.2">
      <c r="A1" s="85"/>
      <c r="B1" s="85"/>
      <c r="C1" s="85"/>
      <c r="D1" s="85"/>
      <c r="E1" s="85"/>
      <c r="F1" s="42"/>
      <c r="G1" s="42"/>
      <c r="H1" s="42"/>
      <c r="I1" s="42"/>
      <c r="J1" s="99" t="s">
        <v>25</v>
      </c>
      <c r="K1" s="100"/>
      <c r="N1" s="85"/>
      <c r="O1" s="85"/>
      <c r="P1" s="85"/>
      <c r="Q1" s="85"/>
      <c r="R1" s="85"/>
    </row>
    <row r="2" spans="1:28" x14ac:dyDescent="0.2">
      <c r="A2" s="101" t="s">
        <v>26</v>
      </c>
      <c r="B2" s="101"/>
      <c r="C2" s="101"/>
      <c r="D2" s="101"/>
      <c r="N2" s="101" t="s">
        <v>135</v>
      </c>
      <c r="O2" s="101"/>
      <c r="P2" s="101"/>
      <c r="Q2" s="101"/>
      <c r="R2" s="101"/>
      <c r="S2" s="101"/>
      <c r="T2" s="101"/>
      <c r="Y2" s="85"/>
      <c r="Z2" s="85"/>
      <c r="AA2" s="85"/>
      <c r="AB2" s="85"/>
    </row>
    <row r="3" spans="1:28" x14ac:dyDescent="0.2">
      <c r="A3" s="101" t="s">
        <v>27</v>
      </c>
      <c r="B3" s="101"/>
      <c r="C3" s="101"/>
      <c r="D3" s="101"/>
      <c r="N3" s="101" t="s">
        <v>134</v>
      </c>
      <c r="O3" s="101"/>
      <c r="P3" s="101"/>
      <c r="Q3" s="101"/>
      <c r="R3" s="101"/>
      <c r="Y3" s="85"/>
      <c r="Z3" s="85"/>
      <c r="AA3" s="85"/>
      <c r="AB3" s="85"/>
    </row>
    <row r="4" spans="1:28" x14ac:dyDescent="0.2">
      <c r="A4" s="43" t="s">
        <v>140</v>
      </c>
      <c r="B4" s="43"/>
      <c r="C4" s="43"/>
      <c r="D4" s="43"/>
      <c r="E4" s="60"/>
      <c r="N4" s="101" t="s">
        <v>136</v>
      </c>
      <c r="O4" s="101"/>
      <c r="P4" s="101"/>
      <c r="Q4" s="101"/>
      <c r="R4" s="101"/>
      <c r="S4" s="101"/>
      <c r="T4" s="101"/>
      <c r="Y4" s="85"/>
      <c r="Z4" s="85"/>
      <c r="AA4" s="85"/>
      <c r="AB4" s="85"/>
    </row>
    <row r="5" spans="1:28" ht="30" customHeight="1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5"/>
      <c r="Z5" s="85"/>
      <c r="AA5" s="85"/>
      <c r="AB5" s="85"/>
    </row>
    <row r="6" spans="1:28" x14ac:dyDescent="0.2">
      <c r="A6" s="3"/>
      <c r="B6" s="71" t="s">
        <v>19</v>
      </c>
      <c r="C6" s="71"/>
      <c r="D6" s="71"/>
      <c r="E6" s="71"/>
      <c r="F6" s="71"/>
      <c r="G6" s="71"/>
      <c r="H6" s="71"/>
      <c r="I6" s="71"/>
      <c r="J6" s="71"/>
      <c r="K6" s="4"/>
      <c r="L6" s="3"/>
      <c r="M6" s="3"/>
      <c r="N6" s="4"/>
      <c r="O6" s="3"/>
      <c r="P6" s="3"/>
      <c r="Q6" s="3"/>
      <c r="R6" s="3"/>
      <c r="S6" s="3"/>
      <c r="T6" s="3"/>
      <c r="U6" s="3"/>
      <c r="V6" s="3"/>
      <c r="W6" s="3"/>
      <c r="X6" s="3"/>
      <c r="Y6" s="85"/>
      <c r="Z6" s="85"/>
      <c r="AA6" s="85"/>
      <c r="AB6" s="85"/>
    </row>
    <row r="7" spans="1:28" ht="32" x14ac:dyDescent="0.2">
      <c r="A7" s="5"/>
      <c r="B7" s="6" t="s">
        <v>80</v>
      </c>
      <c r="C7" s="44" t="s">
        <v>29</v>
      </c>
      <c r="D7" s="44" t="s">
        <v>30</v>
      </c>
      <c r="E7" s="44" t="s">
        <v>31</v>
      </c>
      <c r="F7" s="44" t="s">
        <v>32</v>
      </c>
      <c r="G7" s="44" t="s">
        <v>33</v>
      </c>
      <c r="H7" s="44" t="s">
        <v>34</v>
      </c>
      <c r="I7" s="44" t="s">
        <v>35</v>
      </c>
      <c r="J7" s="7" t="s">
        <v>12</v>
      </c>
      <c r="K7" s="8" t="s">
        <v>16</v>
      </c>
      <c r="L7" s="9" t="s">
        <v>17</v>
      </c>
      <c r="M7" s="1" t="s">
        <v>18</v>
      </c>
      <c r="N7" s="1" t="s">
        <v>13</v>
      </c>
      <c r="O7" s="2"/>
      <c r="P7" s="10"/>
      <c r="Q7" s="72" t="s">
        <v>0</v>
      </c>
      <c r="R7" s="73"/>
      <c r="S7" s="74" t="s">
        <v>122</v>
      </c>
      <c r="T7" s="74"/>
      <c r="U7" s="3"/>
      <c r="V7" s="3"/>
      <c r="W7" s="3"/>
      <c r="X7" s="3"/>
      <c r="Y7" s="84"/>
      <c r="Z7" s="84"/>
      <c r="AA7" s="84"/>
    </row>
    <row r="8" spans="1:28" x14ac:dyDescent="0.2">
      <c r="A8" s="96" t="s">
        <v>1</v>
      </c>
      <c r="B8" t="s">
        <v>36</v>
      </c>
      <c r="C8" s="47" t="s">
        <v>37</v>
      </c>
      <c r="D8" s="46">
        <v>49.66</v>
      </c>
      <c r="E8" s="46">
        <v>34.32</v>
      </c>
      <c r="F8" s="46">
        <v>5</v>
      </c>
      <c r="G8" s="46">
        <v>16191.2</v>
      </c>
      <c r="H8" s="46" t="s">
        <v>14</v>
      </c>
      <c r="I8" s="47" t="s">
        <v>38</v>
      </c>
      <c r="J8" s="11"/>
      <c r="K8" s="75" t="s">
        <v>138</v>
      </c>
      <c r="L8" s="75" t="s">
        <v>139</v>
      </c>
      <c r="M8" s="75" t="s">
        <v>133</v>
      </c>
      <c r="N8" s="12"/>
      <c r="O8" s="13"/>
      <c r="P8" s="10"/>
      <c r="Q8" s="74" t="s">
        <v>2</v>
      </c>
      <c r="R8" s="74"/>
      <c r="S8" s="74" t="s">
        <v>123</v>
      </c>
      <c r="T8" s="74"/>
      <c r="U8" s="3"/>
      <c r="V8" s="3"/>
      <c r="W8" s="3"/>
      <c r="X8" s="3"/>
      <c r="Y8" s="84"/>
      <c r="Z8" s="84"/>
      <c r="AA8" s="84"/>
    </row>
    <row r="9" spans="1:28" x14ac:dyDescent="0.2">
      <c r="A9" s="97"/>
      <c r="B9" t="s">
        <v>39</v>
      </c>
      <c r="C9" t="s">
        <v>37</v>
      </c>
      <c r="D9" s="42">
        <v>59.6</v>
      </c>
      <c r="E9" s="42">
        <v>34.46</v>
      </c>
      <c r="F9" s="42">
        <v>5</v>
      </c>
      <c r="G9" s="42">
        <v>10975.2</v>
      </c>
      <c r="H9" s="42" t="s">
        <v>14</v>
      </c>
      <c r="I9" t="s">
        <v>40</v>
      </c>
      <c r="J9" s="11"/>
      <c r="K9" s="76"/>
      <c r="L9" s="76"/>
      <c r="M9" s="76"/>
      <c r="N9" s="11"/>
      <c r="O9" s="14"/>
      <c r="P9" s="10"/>
      <c r="Q9" s="72" t="s">
        <v>3</v>
      </c>
      <c r="R9" s="73"/>
      <c r="S9" s="74"/>
      <c r="T9" s="74"/>
      <c r="U9" s="3"/>
      <c r="V9" s="3"/>
      <c r="W9" s="3"/>
      <c r="X9" s="3"/>
      <c r="Y9" s="84"/>
      <c r="Z9" s="84"/>
      <c r="AA9" s="84"/>
    </row>
    <row r="10" spans="1:28" x14ac:dyDescent="0.2">
      <c r="A10" s="97"/>
      <c r="B10" t="s">
        <v>41</v>
      </c>
      <c r="C10" t="s">
        <v>37</v>
      </c>
      <c r="D10" s="42">
        <v>9.33</v>
      </c>
      <c r="E10" s="42">
        <v>49.66</v>
      </c>
      <c r="F10" s="42">
        <v>4</v>
      </c>
      <c r="G10" s="42">
        <v>152.19999999999999</v>
      </c>
      <c r="H10" s="42" t="s">
        <v>14</v>
      </c>
      <c r="I10" t="s">
        <v>42</v>
      </c>
      <c r="J10" s="11"/>
      <c r="K10" s="76"/>
      <c r="L10" s="76"/>
      <c r="M10" s="76"/>
      <c r="N10" s="11"/>
      <c r="O10" s="14"/>
      <c r="P10" s="10"/>
      <c r="Q10" s="72" t="s">
        <v>4</v>
      </c>
      <c r="R10" s="73"/>
      <c r="S10" s="74" t="s">
        <v>124</v>
      </c>
      <c r="T10" s="74"/>
      <c r="U10" s="3"/>
      <c r="V10" s="3"/>
      <c r="W10" s="3"/>
      <c r="X10" s="3"/>
      <c r="Y10" s="3"/>
      <c r="Z10" s="34"/>
      <c r="AA10" s="34"/>
    </row>
    <row r="11" spans="1:28" x14ac:dyDescent="0.2">
      <c r="A11" s="97"/>
      <c r="B11" t="s">
        <v>43</v>
      </c>
      <c r="C11" t="s">
        <v>37</v>
      </c>
      <c r="D11" s="42">
        <v>50.47</v>
      </c>
      <c r="E11" s="42">
        <v>30.34</v>
      </c>
      <c r="F11" s="42">
        <v>6</v>
      </c>
      <c r="G11" s="42">
        <v>7152</v>
      </c>
      <c r="H11" s="42" t="s">
        <v>14</v>
      </c>
      <c r="I11" t="s">
        <v>44</v>
      </c>
      <c r="J11" s="11"/>
      <c r="K11" s="76"/>
      <c r="L11" s="76"/>
      <c r="M11" s="76"/>
      <c r="N11" s="11"/>
      <c r="O11" s="14"/>
      <c r="P11" s="10"/>
      <c r="Q11" s="3"/>
      <c r="R11" s="3"/>
      <c r="S11" s="3"/>
      <c r="T11" s="3"/>
      <c r="U11" s="3"/>
      <c r="V11" s="3"/>
      <c r="W11" s="3"/>
      <c r="X11" s="3"/>
      <c r="Z11" s="34"/>
      <c r="AA11" s="34"/>
    </row>
    <row r="12" spans="1:28" x14ac:dyDescent="0.2">
      <c r="A12" s="97"/>
      <c r="B12" t="s">
        <v>45</v>
      </c>
      <c r="C12" t="s">
        <v>46</v>
      </c>
      <c r="D12" s="42">
        <v>59.53</v>
      </c>
      <c r="E12" s="42">
        <v>53.78</v>
      </c>
      <c r="F12" s="42">
        <v>4</v>
      </c>
      <c r="G12" s="42">
        <v>4486.1000000000004</v>
      </c>
      <c r="H12" s="42" t="s">
        <v>14</v>
      </c>
      <c r="I12" t="s">
        <v>47</v>
      </c>
      <c r="J12" s="11"/>
      <c r="K12" s="76"/>
      <c r="L12" s="76"/>
      <c r="M12" s="76"/>
      <c r="N12" s="11"/>
      <c r="O12" s="14"/>
      <c r="P12" s="10"/>
      <c r="Q12" s="3"/>
      <c r="R12" s="3"/>
      <c r="S12" s="3"/>
      <c r="T12" s="3"/>
      <c r="U12" s="3"/>
      <c r="V12" s="3"/>
      <c r="W12" s="3"/>
      <c r="X12" s="3"/>
      <c r="Y12" s="3"/>
      <c r="Z12" s="34"/>
      <c r="AA12" s="34"/>
    </row>
    <row r="13" spans="1:28" x14ac:dyDescent="0.2">
      <c r="A13" s="97"/>
      <c r="B13" t="s">
        <v>48</v>
      </c>
      <c r="C13" t="s">
        <v>37</v>
      </c>
      <c r="D13" s="42">
        <v>50.16</v>
      </c>
      <c r="E13" s="42">
        <v>20.95</v>
      </c>
      <c r="F13" s="42">
        <v>9</v>
      </c>
      <c r="G13" s="42">
        <v>11314.1</v>
      </c>
      <c r="H13" s="42" t="s">
        <v>14</v>
      </c>
      <c r="I13" t="s">
        <v>49</v>
      </c>
      <c r="J13" s="11"/>
      <c r="K13" s="76"/>
      <c r="L13" s="76"/>
      <c r="M13" s="76"/>
      <c r="N13" s="11"/>
      <c r="O13" s="14"/>
      <c r="P13" s="10"/>
      <c r="Q13" s="15" t="s">
        <v>5</v>
      </c>
      <c r="R13" s="15"/>
      <c r="S13" s="15"/>
      <c r="T13" s="15"/>
      <c r="U13" s="15"/>
      <c r="V13" s="3"/>
      <c r="W13" s="3"/>
      <c r="X13" s="3"/>
      <c r="Y13" s="3"/>
    </row>
    <row r="14" spans="1:28" x14ac:dyDescent="0.2">
      <c r="A14" s="97"/>
      <c r="B14" t="s">
        <v>50</v>
      </c>
      <c r="C14" t="s">
        <v>37</v>
      </c>
      <c r="D14" s="42">
        <v>56.1</v>
      </c>
      <c r="E14" s="42">
        <v>35.200000000000003</v>
      </c>
      <c r="F14" s="42">
        <v>8</v>
      </c>
      <c r="G14" s="42">
        <v>13024.4</v>
      </c>
      <c r="H14" s="42" t="s">
        <v>14</v>
      </c>
      <c r="I14" t="s">
        <v>51</v>
      </c>
      <c r="J14" s="11"/>
      <c r="K14" s="76"/>
      <c r="L14" s="76"/>
      <c r="M14" s="76"/>
      <c r="N14" s="1"/>
      <c r="O14" s="2"/>
      <c r="P14" s="10"/>
      <c r="Q14" s="95" t="s">
        <v>125</v>
      </c>
      <c r="R14" s="95"/>
      <c r="S14" s="95"/>
      <c r="T14" s="95"/>
      <c r="U14" s="95"/>
      <c r="V14" s="95"/>
      <c r="W14" s="95"/>
      <c r="X14" s="95"/>
      <c r="Y14" s="95"/>
      <c r="Z14" s="95"/>
    </row>
    <row r="15" spans="1:28" x14ac:dyDescent="0.2">
      <c r="A15" s="97"/>
      <c r="B15" t="s">
        <v>52</v>
      </c>
      <c r="C15" t="s">
        <v>37</v>
      </c>
      <c r="D15" s="42">
        <v>59.24</v>
      </c>
      <c r="E15" s="42">
        <v>10</v>
      </c>
      <c r="F15" s="42">
        <v>13</v>
      </c>
      <c r="G15" s="42">
        <v>10187.6</v>
      </c>
      <c r="H15" s="42" t="s">
        <v>14</v>
      </c>
      <c r="I15" t="s">
        <v>53</v>
      </c>
      <c r="J15" s="11"/>
      <c r="K15" s="76"/>
      <c r="L15" s="76"/>
      <c r="M15" s="76"/>
      <c r="N15" s="1"/>
      <c r="O15" s="2"/>
      <c r="P15" s="10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8" x14ac:dyDescent="0.2">
      <c r="A16" s="97"/>
      <c r="B16" t="s">
        <v>54</v>
      </c>
      <c r="C16" t="s">
        <v>37</v>
      </c>
      <c r="D16" s="42">
        <v>47.94</v>
      </c>
      <c r="E16" s="42">
        <v>67.77</v>
      </c>
      <c r="F16" s="42">
        <v>5</v>
      </c>
      <c r="G16" s="42">
        <v>11799.8</v>
      </c>
      <c r="H16" s="42" t="s">
        <v>14</v>
      </c>
      <c r="I16" t="s">
        <v>55</v>
      </c>
      <c r="J16" s="11"/>
      <c r="K16" s="76"/>
      <c r="L16" s="76"/>
      <c r="M16" s="76"/>
      <c r="N16" s="1"/>
      <c r="O16" s="2"/>
      <c r="P16" s="10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2">
      <c r="A17" s="97"/>
      <c r="B17" t="s">
        <v>56</v>
      </c>
      <c r="C17" t="s">
        <v>37</v>
      </c>
      <c r="D17" s="42">
        <v>54.85</v>
      </c>
      <c r="E17" s="42">
        <v>31.96</v>
      </c>
      <c r="F17" s="42">
        <v>10</v>
      </c>
      <c r="G17" s="42">
        <v>15490.7</v>
      </c>
      <c r="H17" s="42" t="s">
        <v>14</v>
      </c>
      <c r="I17" t="s">
        <v>57</v>
      </c>
      <c r="J17" s="11"/>
      <c r="K17" s="76"/>
      <c r="L17" s="76"/>
      <c r="M17" s="76"/>
      <c r="N17" s="1"/>
      <c r="O17" s="2"/>
      <c r="P17" s="10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2">
      <c r="A18" s="97"/>
      <c r="B18" t="s">
        <v>58</v>
      </c>
      <c r="C18" t="s">
        <v>59</v>
      </c>
      <c r="D18" s="42">
        <v>45.73</v>
      </c>
      <c r="E18" s="42">
        <v>33.92</v>
      </c>
      <c r="F18" s="42">
        <v>9</v>
      </c>
      <c r="G18" s="42">
        <v>14011.3</v>
      </c>
      <c r="H18" s="42" t="s">
        <v>14</v>
      </c>
      <c r="I18" t="s">
        <v>60</v>
      </c>
      <c r="J18" s="11"/>
      <c r="K18" s="76"/>
      <c r="L18" s="76"/>
      <c r="M18" s="76"/>
      <c r="N18" s="1"/>
      <c r="O18" s="2"/>
      <c r="P18" s="10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x14ac:dyDescent="0.2">
      <c r="A19" s="97"/>
      <c r="B19" t="s">
        <v>61</v>
      </c>
      <c r="C19" t="s">
        <v>37</v>
      </c>
      <c r="D19" s="42">
        <v>59.4</v>
      </c>
      <c r="E19" s="42">
        <v>35.880000000000003</v>
      </c>
      <c r="F19" s="42">
        <v>7</v>
      </c>
      <c r="G19" s="42">
        <v>11429.9</v>
      </c>
      <c r="H19" s="42" t="s">
        <v>14</v>
      </c>
      <c r="I19" t="s">
        <v>62</v>
      </c>
      <c r="J19" s="11"/>
      <c r="K19" s="76"/>
      <c r="L19" s="76"/>
      <c r="M19" s="76"/>
      <c r="N19" s="1"/>
      <c r="O19" s="2"/>
      <c r="P19" s="10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x14ac:dyDescent="0.2">
      <c r="A20" s="97"/>
      <c r="B20" t="s">
        <v>63</v>
      </c>
      <c r="C20" t="s">
        <v>37</v>
      </c>
      <c r="D20" s="42">
        <v>53.82</v>
      </c>
      <c r="E20" s="42">
        <v>21.22</v>
      </c>
      <c r="F20" s="42">
        <v>7</v>
      </c>
      <c r="G20" s="42">
        <v>9338.2000000000007</v>
      </c>
      <c r="H20" s="42" t="s">
        <v>14</v>
      </c>
      <c r="I20" t="s">
        <v>64</v>
      </c>
      <c r="J20" s="11"/>
      <c r="K20" s="76"/>
      <c r="L20" s="76"/>
      <c r="M20" s="76"/>
      <c r="N20" s="1"/>
      <c r="O20" s="2"/>
      <c r="P20" s="10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x14ac:dyDescent="0.2">
      <c r="A21" s="97"/>
      <c r="B21" t="s">
        <v>65</v>
      </c>
      <c r="C21" t="s">
        <v>37</v>
      </c>
      <c r="D21" s="42">
        <v>56.81</v>
      </c>
      <c r="E21" s="42">
        <v>46.89</v>
      </c>
      <c r="F21" s="42">
        <v>5</v>
      </c>
      <c r="G21" s="42">
        <v>11400.6</v>
      </c>
      <c r="H21" s="42" t="s">
        <v>14</v>
      </c>
      <c r="I21" t="s">
        <v>66</v>
      </c>
      <c r="J21" s="11"/>
      <c r="K21" s="76"/>
      <c r="L21" s="76"/>
      <c r="M21" s="76"/>
      <c r="N21" s="1"/>
      <c r="O21" s="2"/>
      <c r="P21" s="10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x14ac:dyDescent="0.2">
      <c r="A22" s="97"/>
      <c r="B22" t="s">
        <v>67</v>
      </c>
      <c r="C22" t="s">
        <v>37</v>
      </c>
      <c r="D22" s="42">
        <v>53.88</v>
      </c>
      <c r="E22" s="42">
        <v>28.99</v>
      </c>
      <c r="F22" s="42">
        <v>7</v>
      </c>
      <c r="G22" s="42">
        <v>15635.9</v>
      </c>
      <c r="H22" s="42" t="s">
        <v>14</v>
      </c>
      <c r="I22" t="s">
        <v>68</v>
      </c>
      <c r="J22" s="35"/>
      <c r="K22" s="76"/>
      <c r="L22" s="76"/>
      <c r="M22" s="76"/>
      <c r="N22" s="36"/>
      <c r="O22" s="2"/>
      <c r="P22" s="10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x14ac:dyDescent="0.2">
      <c r="A23" s="97"/>
      <c r="B23" t="s">
        <v>69</v>
      </c>
      <c r="C23" t="s">
        <v>37</v>
      </c>
      <c r="D23" s="42">
        <v>55.52</v>
      </c>
      <c r="E23" s="42">
        <v>33.58</v>
      </c>
      <c r="F23" s="42">
        <v>8</v>
      </c>
      <c r="G23" s="42">
        <v>15836.7</v>
      </c>
      <c r="H23" s="42" t="s">
        <v>14</v>
      </c>
      <c r="I23" t="s">
        <v>70</v>
      </c>
      <c r="J23" s="35"/>
      <c r="K23" s="76"/>
      <c r="L23" s="76"/>
      <c r="M23" s="76"/>
      <c r="N23" s="36"/>
      <c r="O23" s="2"/>
      <c r="P23" s="10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x14ac:dyDescent="0.2">
      <c r="A24" s="97"/>
      <c r="B24" t="s">
        <v>71</v>
      </c>
      <c r="C24" t="s">
        <v>37</v>
      </c>
      <c r="D24" s="42">
        <v>54.97</v>
      </c>
      <c r="E24" s="42">
        <v>8.7799999999999994</v>
      </c>
      <c r="F24" s="42">
        <v>9</v>
      </c>
      <c r="G24" s="42">
        <v>8685.1</v>
      </c>
      <c r="H24" s="42" t="s">
        <v>14</v>
      </c>
      <c r="I24" t="s">
        <v>72</v>
      </c>
      <c r="J24" s="35"/>
      <c r="K24" s="76"/>
      <c r="L24" s="76"/>
      <c r="M24" s="76"/>
      <c r="N24" s="36"/>
      <c r="O24" s="2"/>
      <c r="P24" s="10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x14ac:dyDescent="0.2">
      <c r="A25" s="97"/>
      <c r="B25" t="s">
        <v>73</v>
      </c>
      <c r="C25" t="s">
        <v>59</v>
      </c>
      <c r="D25" s="42">
        <v>52.49</v>
      </c>
      <c r="E25" s="42">
        <v>88.58</v>
      </c>
      <c r="F25" s="42">
        <v>6</v>
      </c>
      <c r="G25" s="42">
        <v>10795</v>
      </c>
      <c r="H25" s="42" t="s">
        <v>14</v>
      </c>
      <c r="I25" t="s">
        <v>74</v>
      </c>
      <c r="J25" s="35"/>
      <c r="K25" s="76"/>
      <c r="L25" s="76"/>
      <c r="M25" s="76"/>
      <c r="N25" s="36"/>
      <c r="O25" s="2"/>
      <c r="P25" s="10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x14ac:dyDescent="0.2">
      <c r="A26" s="97"/>
      <c r="B26" t="s">
        <v>75</v>
      </c>
      <c r="C26" t="s">
        <v>37</v>
      </c>
      <c r="D26" s="42">
        <v>35.06</v>
      </c>
      <c r="E26" s="42">
        <v>45.54</v>
      </c>
      <c r="F26" s="42">
        <v>6</v>
      </c>
      <c r="G26" s="42">
        <v>14418</v>
      </c>
      <c r="H26" s="42" t="s">
        <v>14</v>
      </c>
      <c r="I26" t="s">
        <v>76</v>
      </c>
      <c r="J26" s="35"/>
      <c r="K26" s="76"/>
      <c r="L26" s="76"/>
      <c r="M26" s="76"/>
      <c r="N26" s="36"/>
      <c r="O26" s="2"/>
      <c r="P26" s="10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x14ac:dyDescent="0.2">
      <c r="A27" s="98"/>
      <c r="B27" t="s">
        <v>77</v>
      </c>
      <c r="C27" t="s">
        <v>78</v>
      </c>
      <c r="D27" s="42">
        <v>56.45</v>
      </c>
      <c r="E27" s="42">
        <v>66.760000000000005</v>
      </c>
      <c r="F27" s="42">
        <v>6</v>
      </c>
      <c r="G27" s="42">
        <v>11040.2</v>
      </c>
      <c r="H27" s="42" t="s">
        <v>14</v>
      </c>
      <c r="I27" t="s">
        <v>79</v>
      </c>
      <c r="J27" s="11"/>
      <c r="K27" s="77"/>
      <c r="L27" s="77"/>
      <c r="M27" s="77"/>
      <c r="N27" s="1"/>
      <c r="O27" s="2"/>
      <c r="P27" s="10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5"/>
      <c r="B28" s="6" t="s">
        <v>81</v>
      </c>
      <c r="C28" s="16"/>
      <c r="D28" s="16">
        <f>AVERAGE(D8:D27)</f>
        <v>51.050500000000014</v>
      </c>
      <c r="E28" s="16">
        <f>AVERAGE(E8:E27)</f>
        <v>38.928999999999995</v>
      </c>
      <c r="F28" s="16">
        <f>AVERAGE(F8:F27)</f>
        <v>6.95</v>
      </c>
      <c r="G28" s="16">
        <f>AVERAGE(G8:G27)</f>
        <v>11168.210000000003</v>
      </c>
      <c r="H28" s="16"/>
      <c r="I28" s="16"/>
      <c r="J28" s="17">
        <f>SUM(J8:J27)</f>
        <v>0</v>
      </c>
      <c r="K28" s="18"/>
      <c r="L28" s="10"/>
      <c r="M28" s="10"/>
      <c r="N28" s="19">
        <f>SUM(N8:N27)</f>
        <v>0</v>
      </c>
      <c r="O28" s="10"/>
      <c r="P28" s="10"/>
      <c r="Q28" s="20" t="s">
        <v>6</v>
      </c>
      <c r="R28" s="21"/>
      <c r="S28" s="21"/>
      <c r="T28" s="22"/>
      <c r="U28" s="22"/>
      <c r="V28" s="3"/>
      <c r="W28" s="3"/>
      <c r="X28" s="3"/>
      <c r="Y28" s="3"/>
      <c r="Z28" s="3"/>
    </row>
    <row r="29" spans="1:26" x14ac:dyDescent="0.2">
      <c r="A29" s="78" t="s">
        <v>7</v>
      </c>
      <c r="B29" t="s">
        <v>82</v>
      </c>
      <c r="C29" t="s">
        <v>37</v>
      </c>
      <c r="D29" s="42">
        <v>18.559999999999999</v>
      </c>
      <c r="E29" s="42">
        <v>97.23</v>
      </c>
      <c r="F29" s="42">
        <v>4</v>
      </c>
      <c r="G29" s="42">
        <v>3101.2</v>
      </c>
      <c r="H29" s="42" t="s">
        <v>15</v>
      </c>
      <c r="I29" t="s">
        <v>83</v>
      </c>
      <c r="J29" s="41"/>
      <c r="K29" s="81" t="s">
        <v>8</v>
      </c>
      <c r="L29" s="82"/>
      <c r="M29" s="82"/>
      <c r="N29" s="11"/>
      <c r="O29" s="10"/>
      <c r="P29" s="10"/>
      <c r="R29" t="s">
        <v>126</v>
      </c>
      <c r="S29" t="s">
        <v>127</v>
      </c>
      <c r="T29" t="s">
        <v>128</v>
      </c>
      <c r="U29" t="s">
        <v>129</v>
      </c>
      <c r="V29" s="3"/>
      <c r="W29" s="3"/>
      <c r="X29" s="3"/>
      <c r="Y29" s="3"/>
      <c r="Z29" s="3"/>
    </row>
    <row r="30" spans="1:26" x14ac:dyDescent="0.2">
      <c r="A30" s="79"/>
      <c r="B30" t="s">
        <v>84</v>
      </c>
      <c r="C30" t="s">
        <v>37</v>
      </c>
      <c r="D30" s="42">
        <v>23.11</v>
      </c>
      <c r="E30" s="42">
        <v>73.989999999999995</v>
      </c>
      <c r="F30" s="42">
        <v>4</v>
      </c>
      <c r="G30" s="42">
        <v>8991.7999999999993</v>
      </c>
      <c r="H30" s="42" t="s">
        <v>15</v>
      </c>
      <c r="I30" t="s">
        <v>85</v>
      </c>
      <c r="J30" s="41"/>
      <c r="K30" s="82"/>
      <c r="L30" s="82"/>
      <c r="M30" s="82"/>
      <c r="N30" s="11"/>
      <c r="O30" s="3"/>
      <c r="P30" s="10"/>
      <c r="Q30" t="s">
        <v>130</v>
      </c>
      <c r="R30">
        <v>2</v>
      </c>
      <c r="S30">
        <v>20</v>
      </c>
      <c r="T30">
        <v>19</v>
      </c>
      <c r="U30">
        <v>15</v>
      </c>
      <c r="V30" s="3"/>
      <c r="W30" s="3"/>
      <c r="X30" s="3"/>
      <c r="Y30" s="3"/>
      <c r="Z30" s="3"/>
    </row>
    <row r="31" spans="1:26" x14ac:dyDescent="0.2">
      <c r="A31" s="79"/>
      <c r="B31" t="s">
        <v>86</v>
      </c>
      <c r="C31" t="s">
        <v>37</v>
      </c>
      <c r="D31" s="42">
        <v>57.73</v>
      </c>
      <c r="E31" s="42">
        <v>12.43</v>
      </c>
      <c r="F31" s="42">
        <v>8</v>
      </c>
      <c r="G31" s="42">
        <v>12339</v>
      </c>
      <c r="H31" s="42" t="s">
        <v>15</v>
      </c>
      <c r="I31" t="s">
        <v>87</v>
      </c>
      <c r="J31" s="41"/>
      <c r="K31" s="82"/>
      <c r="L31" s="82"/>
      <c r="M31" s="82"/>
      <c r="N31" s="11"/>
      <c r="O31" s="3"/>
      <c r="P31" s="3"/>
      <c r="Q31" t="s">
        <v>131</v>
      </c>
      <c r="R31">
        <v>2</v>
      </c>
      <c r="S31">
        <v>6</v>
      </c>
      <c r="T31">
        <v>20</v>
      </c>
      <c r="U31">
        <v>13</v>
      </c>
      <c r="V31" s="23"/>
      <c r="W31" s="3"/>
      <c r="X31" s="3"/>
      <c r="Y31" s="3"/>
      <c r="Z31" s="3"/>
    </row>
    <row r="32" spans="1:26" x14ac:dyDescent="0.2">
      <c r="A32" s="79"/>
      <c r="B32" t="s">
        <v>88</v>
      </c>
      <c r="C32" t="s">
        <v>59</v>
      </c>
      <c r="D32" s="42">
        <v>58.44</v>
      </c>
      <c r="E32" s="42">
        <v>59.05</v>
      </c>
      <c r="F32" s="42">
        <v>8</v>
      </c>
      <c r="G32" s="42">
        <v>12563.5</v>
      </c>
      <c r="H32" s="42" t="s">
        <v>15</v>
      </c>
      <c r="I32" t="s">
        <v>89</v>
      </c>
      <c r="J32" s="41"/>
      <c r="K32" s="82"/>
      <c r="L32" s="82"/>
      <c r="M32" s="82"/>
      <c r="N32" s="11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79"/>
      <c r="B33" t="s">
        <v>90</v>
      </c>
      <c r="C33" t="s">
        <v>37</v>
      </c>
      <c r="D33" s="42">
        <v>42.99</v>
      </c>
      <c r="E33" s="42">
        <v>16.420000000000002</v>
      </c>
      <c r="F33" s="42">
        <v>7</v>
      </c>
      <c r="G33" s="42">
        <v>3490.4</v>
      </c>
      <c r="H33" s="42" t="s">
        <v>15</v>
      </c>
      <c r="I33" t="s">
        <v>91</v>
      </c>
      <c r="J33" s="41"/>
      <c r="K33" s="82"/>
      <c r="L33" s="82"/>
      <c r="M33" s="82"/>
      <c r="N33" s="11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79"/>
      <c r="B34" t="s">
        <v>92</v>
      </c>
      <c r="C34" t="s">
        <v>37</v>
      </c>
      <c r="D34" s="42">
        <v>55.95</v>
      </c>
      <c r="E34" s="42">
        <v>36.69</v>
      </c>
      <c r="F34" s="42">
        <v>11</v>
      </c>
      <c r="G34" s="42">
        <v>15068.2</v>
      </c>
      <c r="H34" s="42" t="s">
        <v>15</v>
      </c>
      <c r="I34" t="s">
        <v>93</v>
      </c>
      <c r="J34" s="41"/>
      <c r="K34" s="82"/>
      <c r="L34" s="82"/>
      <c r="M34" s="82"/>
      <c r="N34" s="11"/>
      <c r="O34" s="3"/>
      <c r="P34" s="3"/>
      <c r="Q34" s="24" t="s">
        <v>9</v>
      </c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79"/>
      <c r="B35" t="s">
        <v>94</v>
      </c>
      <c r="C35" t="s">
        <v>37</v>
      </c>
      <c r="D35" s="42">
        <v>54.54</v>
      </c>
      <c r="E35" s="42">
        <v>35.270000000000003</v>
      </c>
      <c r="F35" s="42">
        <v>5</v>
      </c>
      <c r="G35" s="42">
        <v>14171.2</v>
      </c>
      <c r="H35" s="42" t="s">
        <v>15</v>
      </c>
      <c r="I35" t="s">
        <v>95</v>
      </c>
      <c r="J35" s="41"/>
      <c r="K35" s="82"/>
      <c r="L35" s="82"/>
      <c r="M35" s="82"/>
      <c r="N35" s="11"/>
      <c r="O35" s="3"/>
      <c r="P35" s="3"/>
      <c r="Q35" s="31" t="s">
        <v>24</v>
      </c>
      <c r="R35" s="38" t="s">
        <v>22</v>
      </c>
      <c r="S35" s="38" t="s">
        <v>23</v>
      </c>
      <c r="T35" s="3"/>
      <c r="U35" s="3"/>
      <c r="V35" s="3"/>
      <c r="W35" s="3"/>
      <c r="X35" s="3"/>
      <c r="Y35" s="3"/>
      <c r="Z35" s="3"/>
    </row>
    <row r="36" spans="1:26" x14ac:dyDescent="0.2">
      <c r="A36" s="79"/>
      <c r="B36" t="s">
        <v>96</v>
      </c>
      <c r="C36" t="s">
        <v>37</v>
      </c>
      <c r="D36" s="42">
        <v>44.55</v>
      </c>
      <c r="E36" s="42">
        <v>23.24</v>
      </c>
      <c r="F36" s="42">
        <v>8</v>
      </c>
      <c r="G36" s="42">
        <v>19051.3</v>
      </c>
      <c r="H36" s="42" t="s">
        <v>15</v>
      </c>
      <c r="I36" t="s">
        <v>97</v>
      </c>
      <c r="J36" s="41"/>
      <c r="K36" s="82"/>
      <c r="L36" s="82"/>
      <c r="M36" s="82"/>
      <c r="N36" s="11"/>
      <c r="O36" s="3"/>
      <c r="P36" s="3"/>
      <c r="Q36" s="39" t="s">
        <v>21</v>
      </c>
      <c r="R36" s="32"/>
      <c r="S36" s="32"/>
      <c r="T36" s="3"/>
      <c r="U36" s="3"/>
      <c r="V36" s="3"/>
      <c r="W36" s="3"/>
      <c r="X36" s="3"/>
      <c r="Y36" s="3"/>
      <c r="Z36" s="3"/>
    </row>
    <row r="37" spans="1:26" x14ac:dyDescent="0.2">
      <c r="A37" s="79"/>
      <c r="B37" t="s">
        <v>98</v>
      </c>
      <c r="C37" t="s">
        <v>37</v>
      </c>
      <c r="D37" s="42">
        <v>45.36</v>
      </c>
      <c r="E37" s="42">
        <v>9.59</v>
      </c>
      <c r="F37" s="42">
        <v>3</v>
      </c>
      <c r="G37" s="42">
        <v>69.3</v>
      </c>
      <c r="H37" s="42" t="s">
        <v>14</v>
      </c>
      <c r="I37" t="s">
        <v>99</v>
      </c>
      <c r="J37" s="41"/>
      <c r="K37" s="82"/>
      <c r="L37" s="82"/>
      <c r="M37" s="82"/>
      <c r="N37" s="11"/>
      <c r="O37" s="3"/>
      <c r="P37" s="3"/>
      <c r="Q37" s="40" t="s">
        <v>20</v>
      </c>
      <c r="R37" s="33"/>
      <c r="S37" s="33"/>
      <c r="T37" s="25"/>
      <c r="U37" s="25"/>
      <c r="V37" s="25"/>
      <c r="W37" s="3"/>
      <c r="X37" s="3"/>
      <c r="Y37" s="3"/>
      <c r="Z37" s="3"/>
    </row>
    <row r="38" spans="1:26" x14ac:dyDescent="0.2">
      <c r="A38" s="79"/>
      <c r="B38" t="s">
        <v>100</v>
      </c>
      <c r="C38" t="s">
        <v>59</v>
      </c>
      <c r="D38" s="42">
        <v>57.09</v>
      </c>
      <c r="E38" s="42">
        <v>1.49</v>
      </c>
      <c r="F38" s="42">
        <v>8</v>
      </c>
      <c r="G38" s="42">
        <v>5360.3</v>
      </c>
      <c r="H38" s="42" t="s">
        <v>14</v>
      </c>
      <c r="I38" t="s">
        <v>101</v>
      </c>
      <c r="J38" s="41"/>
      <c r="K38" s="82"/>
      <c r="L38" s="82"/>
      <c r="M38" s="82"/>
      <c r="N38" s="11"/>
      <c r="O38" s="10"/>
      <c r="P38" s="10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2">
      <c r="A39" s="79"/>
      <c r="B39" t="s">
        <v>102</v>
      </c>
      <c r="C39" t="s">
        <v>37</v>
      </c>
      <c r="D39" s="42">
        <v>56.48</v>
      </c>
      <c r="E39" s="42">
        <v>44.73</v>
      </c>
      <c r="F39" s="42">
        <v>7</v>
      </c>
      <c r="G39" s="42">
        <v>12863.3</v>
      </c>
      <c r="H39" s="42" t="s">
        <v>15</v>
      </c>
      <c r="I39" t="s">
        <v>103</v>
      </c>
      <c r="J39" s="41"/>
      <c r="K39" s="82"/>
      <c r="L39" s="82"/>
      <c r="M39" s="82"/>
      <c r="N39" s="35"/>
      <c r="O39" s="10"/>
      <c r="P39" s="10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2">
      <c r="A40" s="79"/>
      <c r="B40" t="s">
        <v>104</v>
      </c>
      <c r="C40" t="s">
        <v>37</v>
      </c>
      <c r="D40" s="42">
        <v>57.25</v>
      </c>
      <c r="E40" s="42">
        <v>63.04</v>
      </c>
      <c r="F40" s="42">
        <v>7</v>
      </c>
      <c r="G40" s="42">
        <v>13541.1</v>
      </c>
      <c r="H40" s="42" t="s">
        <v>15</v>
      </c>
      <c r="I40" t="s">
        <v>105</v>
      </c>
      <c r="J40" s="41"/>
      <c r="K40" s="82"/>
      <c r="L40" s="82"/>
      <c r="M40" s="82"/>
      <c r="N40" s="35"/>
      <c r="O40" s="10"/>
      <c r="P40" s="10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2">
      <c r="A41" s="79"/>
      <c r="B41" t="s">
        <v>106</v>
      </c>
      <c r="C41" t="s">
        <v>37</v>
      </c>
      <c r="D41" s="42">
        <v>49.89</v>
      </c>
      <c r="E41" s="42">
        <v>21.28</v>
      </c>
      <c r="F41" s="42">
        <v>7</v>
      </c>
      <c r="G41" s="42">
        <v>8129.5</v>
      </c>
      <c r="H41" s="42" t="s">
        <v>15</v>
      </c>
      <c r="I41" t="s">
        <v>107</v>
      </c>
      <c r="J41" s="41"/>
      <c r="K41" s="82"/>
      <c r="L41" s="82"/>
      <c r="M41" s="82"/>
      <c r="N41" s="35"/>
      <c r="O41" s="10"/>
      <c r="P41" s="10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2">
      <c r="A42" s="79"/>
      <c r="B42" t="s">
        <v>108</v>
      </c>
      <c r="C42" t="s">
        <v>37</v>
      </c>
      <c r="D42" s="42">
        <v>43.45</v>
      </c>
      <c r="E42" s="42">
        <v>22.91</v>
      </c>
      <c r="F42" s="42">
        <v>5</v>
      </c>
      <c r="G42" s="42">
        <v>16549.900000000001</v>
      </c>
      <c r="H42" s="42" t="s">
        <v>15</v>
      </c>
      <c r="I42" t="s">
        <v>109</v>
      </c>
      <c r="J42" s="41"/>
      <c r="K42" s="82"/>
      <c r="L42" s="82"/>
      <c r="M42" s="82"/>
      <c r="N42" s="35"/>
      <c r="O42" s="10"/>
      <c r="P42" s="10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2">
      <c r="A43" s="79"/>
      <c r="B43" t="s">
        <v>110</v>
      </c>
      <c r="C43" t="s">
        <v>78</v>
      </c>
      <c r="D43" s="42">
        <v>54.19</v>
      </c>
      <c r="E43" s="42">
        <v>21.76</v>
      </c>
      <c r="F43" s="42">
        <v>9</v>
      </c>
      <c r="G43" s="42">
        <v>18807.900000000001</v>
      </c>
      <c r="H43" s="42" t="s">
        <v>15</v>
      </c>
      <c r="I43" t="s">
        <v>111</v>
      </c>
      <c r="J43" s="41"/>
      <c r="K43" s="82"/>
      <c r="L43" s="82"/>
      <c r="M43" s="82"/>
      <c r="N43" s="35"/>
      <c r="O43" s="10"/>
      <c r="P43" s="10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2">
      <c r="A44" s="79"/>
      <c r="B44" t="s">
        <v>112</v>
      </c>
      <c r="C44" t="s">
        <v>37</v>
      </c>
      <c r="D44" s="42">
        <v>57.14</v>
      </c>
      <c r="E44" s="42">
        <v>44.05</v>
      </c>
      <c r="F44" s="42">
        <v>6</v>
      </c>
      <c r="G44" s="42">
        <v>21577.7</v>
      </c>
      <c r="H44" s="42" t="s">
        <v>15</v>
      </c>
      <c r="I44" t="s">
        <v>113</v>
      </c>
      <c r="J44" s="41"/>
      <c r="K44" s="82"/>
      <c r="L44" s="82"/>
      <c r="M44" s="82"/>
      <c r="N44" s="11"/>
      <c r="O44" s="10"/>
      <c r="P44" s="10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2">
      <c r="A45" s="79"/>
      <c r="B45" t="s">
        <v>114</v>
      </c>
      <c r="C45" t="s">
        <v>37</v>
      </c>
      <c r="D45" s="42">
        <v>33.17</v>
      </c>
      <c r="E45" s="42">
        <v>71.959999999999994</v>
      </c>
      <c r="F45" s="42">
        <v>5</v>
      </c>
      <c r="G45" s="42">
        <v>9123.2000000000007</v>
      </c>
      <c r="H45" s="42" t="s">
        <v>15</v>
      </c>
      <c r="I45" t="s">
        <v>115</v>
      </c>
      <c r="J45" s="41"/>
      <c r="K45" s="82"/>
      <c r="L45" s="82"/>
      <c r="M45" s="82"/>
      <c r="N45" s="11"/>
      <c r="O45" s="10"/>
      <c r="P45" s="10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2">
      <c r="A46" s="79"/>
      <c r="B46" t="s">
        <v>116</v>
      </c>
      <c r="C46" t="s">
        <v>37</v>
      </c>
      <c r="D46" s="42">
        <v>47.17</v>
      </c>
      <c r="E46" s="42">
        <v>53.72</v>
      </c>
      <c r="F46" s="42">
        <v>6</v>
      </c>
      <c r="G46" s="42">
        <v>3245.7</v>
      </c>
      <c r="H46" s="42" t="s">
        <v>15</v>
      </c>
      <c r="I46" t="s">
        <v>117</v>
      </c>
      <c r="J46" s="41"/>
      <c r="K46" s="82"/>
      <c r="L46" s="82"/>
      <c r="M46" s="82"/>
      <c r="N46" s="11"/>
      <c r="O46" s="10"/>
      <c r="P46" s="10"/>
      <c r="Q46" s="27" t="s">
        <v>10</v>
      </c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2">
      <c r="A47" s="79"/>
      <c r="B47" t="s">
        <v>118</v>
      </c>
      <c r="C47" t="s">
        <v>37</v>
      </c>
      <c r="D47" s="42">
        <v>51.23</v>
      </c>
      <c r="E47" s="42">
        <v>19.39</v>
      </c>
      <c r="F47" s="42">
        <v>8</v>
      </c>
      <c r="G47" s="42">
        <v>14554.9</v>
      </c>
      <c r="H47" s="42" t="s">
        <v>15</v>
      </c>
      <c r="I47" t="s">
        <v>119</v>
      </c>
      <c r="J47" s="41"/>
      <c r="K47" s="82"/>
      <c r="L47" s="82"/>
      <c r="M47" s="82"/>
      <c r="N47" s="11"/>
      <c r="O47" s="10"/>
      <c r="P47" s="10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x14ac:dyDescent="0.2">
      <c r="A48" s="80"/>
      <c r="B48" t="s">
        <v>120</v>
      </c>
      <c r="C48" t="s">
        <v>37</v>
      </c>
      <c r="D48" s="42">
        <v>55.62</v>
      </c>
      <c r="E48" s="42">
        <v>90.14</v>
      </c>
      <c r="F48" s="42">
        <v>8</v>
      </c>
      <c r="G48" s="42">
        <v>15390.1</v>
      </c>
      <c r="H48" s="42" t="s">
        <v>15</v>
      </c>
      <c r="I48" t="s">
        <v>121</v>
      </c>
      <c r="J48" s="41"/>
      <c r="K48" s="82"/>
      <c r="L48" s="82"/>
      <c r="M48" s="82"/>
      <c r="N48" s="11"/>
      <c r="O48" s="10"/>
      <c r="P48" s="10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x14ac:dyDescent="0.2">
      <c r="A49" s="58"/>
      <c r="B49" s="49" t="s">
        <v>81</v>
      </c>
      <c r="C49" s="48"/>
      <c r="D49" s="48">
        <f>AVERAGE(D29:D48)</f>
        <v>48.195500000000003</v>
      </c>
      <c r="E49" s="48">
        <f>AVERAGE(E29:E48)</f>
        <v>40.918999999999997</v>
      </c>
      <c r="F49" s="48">
        <f>AVERAGE(F29:F48)</f>
        <v>6.7</v>
      </c>
      <c r="G49" s="48">
        <f>AVERAGE(G29:G48)</f>
        <v>11399.475000000002</v>
      </c>
      <c r="H49" s="50"/>
      <c r="I49" s="50"/>
      <c r="J49" s="17">
        <f>SUM(J29:J48)</f>
        <v>0</v>
      </c>
      <c r="K49" s="28"/>
      <c r="L49" s="10"/>
      <c r="M49" s="10"/>
      <c r="N49" s="17">
        <f>SUM(N29:N48)</f>
        <v>0</v>
      </c>
      <c r="O49" s="10"/>
      <c r="P49" s="10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x14ac:dyDescent="0.2">
      <c r="A50" s="59"/>
      <c r="B50" s="51"/>
      <c r="C50" s="51"/>
      <c r="D50" s="51"/>
      <c r="E50" s="51"/>
      <c r="F50" s="51"/>
      <c r="G50" s="51"/>
      <c r="H50" s="51"/>
      <c r="I50" s="51"/>
      <c r="J50" s="52"/>
      <c r="K50" s="56"/>
      <c r="L50" s="57"/>
      <c r="M50" s="57"/>
      <c r="N50" s="52"/>
      <c r="O50" s="10"/>
      <c r="P50" s="10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x14ac:dyDescent="0.2">
      <c r="A51" s="59"/>
      <c r="B51" s="51"/>
      <c r="C51" s="51"/>
      <c r="D51" s="51"/>
      <c r="E51" s="51"/>
      <c r="F51" s="51"/>
      <c r="G51" s="51"/>
      <c r="H51" s="51"/>
      <c r="I51" s="51"/>
      <c r="J51" s="52"/>
      <c r="K51" s="57"/>
      <c r="L51" s="57"/>
      <c r="M51" s="57"/>
      <c r="N51" s="52"/>
      <c r="O51" s="10"/>
      <c r="P51" s="10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 x14ac:dyDescent="0.2">
      <c r="A52" s="59"/>
      <c r="B52" s="51"/>
      <c r="C52" s="51"/>
      <c r="D52" s="51"/>
      <c r="E52" s="51"/>
      <c r="F52" s="51"/>
      <c r="G52" s="51"/>
      <c r="H52" s="51"/>
      <c r="I52" s="51"/>
      <c r="J52" s="52"/>
      <c r="K52" s="57"/>
      <c r="L52" s="57"/>
      <c r="M52" s="57"/>
      <c r="N52" s="52"/>
      <c r="O52" s="29"/>
      <c r="P52" s="10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x14ac:dyDescent="0.2">
      <c r="A53" s="59"/>
      <c r="B53" s="51"/>
      <c r="C53" s="51"/>
      <c r="D53" s="51"/>
      <c r="E53" s="51"/>
      <c r="F53" s="51"/>
      <c r="G53" s="51"/>
      <c r="H53" s="51"/>
      <c r="I53" s="51"/>
      <c r="J53" s="52"/>
      <c r="K53" s="57"/>
      <c r="L53" s="57"/>
      <c r="M53" s="57"/>
      <c r="N53" s="52"/>
      <c r="O53" s="29"/>
      <c r="P53" s="10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x14ac:dyDescent="0.2">
      <c r="A54" s="59"/>
      <c r="B54" s="51"/>
      <c r="C54" s="51"/>
      <c r="D54" s="51"/>
      <c r="E54" s="51"/>
      <c r="F54" s="51"/>
      <c r="G54" s="51"/>
      <c r="H54" s="51"/>
      <c r="I54" s="51"/>
      <c r="J54" s="52"/>
      <c r="K54" s="57"/>
      <c r="L54" s="57"/>
      <c r="M54" s="57"/>
      <c r="N54" s="52"/>
      <c r="O54" s="10"/>
      <c r="P54" s="10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x14ac:dyDescent="0.2">
      <c r="A55" s="59"/>
      <c r="B55" s="51"/>
      <c r="C55" s="51"/>
      <c r="D55" s="51"/>
      <c r="E55" s="51"/>
      <c r="F55" s="51"/>
      <c r="G55" s="51"/>
      <c r="H55" s="51"/>
      <c r="I55" s="51"/>
      <c r="J55" s="52"/>
      <c r="K55" s="57"/>
      <c r="L55" s="57"/>
      <c r="M55" s="57"/>
      <c r="N55" s="52"/>
      <c r="O55" s="10"/>
      <c r="P55" s="10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x14ac:dyDescent="0.2">
      <c r="A56" s="59"/>
      <c r="B56" s="51"/>
      <c r="C56" s="51"/>
      <c r="D56" s="51"/>
      <c r="E56" s="51"/>
      <c r="F56" s="51"/>
      <c r="G56" s="51"/>
      <c r="H56" s="51"/>
      <c r="I56" s="51"/>
      <c r="J56" s="52"/>
      <c r="K56" s="57"/>
      <c r="L56" s="57"/>
      <c r="M56" s="57"/>
      <c r="N56" s="52"/>
      <c r="O56" s="3"/>
      <c r="P56" s="10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x14ac:dyDescent="0.2">
      <c r="A57" s="59"/>
      <c r="B57" s="51"/>
      <c r="C57" s="51"/>
      <c r="D57" s="51"/>
      <c r="E57" s="51"/>
      <c r="F57" s="51"/>
      <c r="G57" s="51"/>
      <c r="H57" s="51"/>
      <c r="I57" s="51"/>
      <c r="J57" s="52"/>
      <c r="K57" s="57"/>
      <c r="L57" s="57"/>
      <c r="M57" s="57"/>
      <c r="N57" s="52"/>
      <c r="O57" s="3"/>
      <c r="P57" s="10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x14ac:dyDescent="0.2">
      <c r="A58" s="59"/>
      <c r="B58" s="51"/>
      <c r="C58" s="51"/>
      <c r="D58" s="51"/>
      <c r="E58" s="51"/>
      <c r="F58" s="51"/>
      <c r="G58" s="51"/>
      <c r="H58" s="51"/>
      <c r="I58" s="51"/>
      <c r="J58" s="52"/>
      <c r="K58" s="57"/>
      <c r="L58" s="57"/>
      <c r="M58" s="57"/>
      <c r="N58" s="52"/>
      <c r="O58" s="10"/>
      <c r="P58" s="10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x14ac:dyDescent="0.2">
      <c r="A59" s="59"/>
      <c r="B59" s="51"/>
      <c r="C59" s="51"/>
      <c r="D59" s="51"/>
      <c r="E59" s="51"/>
      <c r="F59" s="51"/>
      <c r="G59" s="51"/>
      <c r="H59" s="51"/>
      <c r="I59" s="51"/>
      <c r="J59" s="52"/>
      <c r="K59" s="57"/>
      <c r="L59" s="57"/>
      <c r="M59" s="57"/>
      <c r="N59" s="52"/>
      <c r="O59" s="10"/>
      <c r="P59" s="10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x14ac:dyDescent="0.2">
      <c r="A60" s="59"/>
      <c r="B60" s="51"/>
      <c r="C60" s="51"/>
      <c r="D60" s="51"/>
      <c r="E60" s="51"/>
      <c r="F60" s="51"/>
      <c r="G60" s="51"/>
      <c r="H60" s="51"/>
      <c r="I60" s="51"/>
      <c r="J60" s="52"/>
      <c r="K60" s="57"/>
      <c r="L60" s="57"/>
      <c r="M60" s="57"/>
      <c r="N60" s="52"/>
      <c r="O60" s="10"/>
      <c r="P60" s="10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x14ac:dyDescent="0.2">
      <c r="A61" s="59"/>
      <c r="B61" s="51"/>
      <c r="C61" s="51"/>
      <c r="D61" s="51"/>
      <c r="E61" s="51"/>
      <c r="F61" s="51"/>
      <c r="G61" s="51"/>
      <c r="H61" s="51"/>
      <c r="I61" s="51"/>
      <c r="J61" s="52"/>
      <c r="K61" s="57"/>
      <c r="L61" s="57"/>
      <c r="M61" s="57"/>
      <c r="N61" s="52"/>
      <c r="O61" s="10"/>
      <c r="P61" s="10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x14ac:dyDescent="0.2">
      <c r="A62" s="59"/>
      <c r="B62" s="51"/>
      <c r="C62" s="51"/>
      <c r="D62" s="51"/>
      <c r="E62" s="51"/>
      <c r="F62" s="51"/>
      <c r="G62" s="51"/>
      <c r="H62" s="51"/>
      <c r="I62" s="51"/>
      <c r="J62" s="52"/>
      <c r="K62" s="57"/>
      <c r="L62" s="57"/>
      <c r="M62" s="57"/>
      <c r="N62" s="52"/>
      <c r="O62" s="10"/>
      <c r="P62" s="10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x14ac:dyDescent="0.2">
      <c r="A63" s="59"/>
      <c r="B63" s="51"/>
      <c r="C63" s="51"/>
      <c r="D63" s="51"/>
      <c r="E63" s="51"/>
      <c r="F63" s="51"/>
      <c r="G63" s="51"/>
      <c r="H63" s="51"/>
      <c r="I63" s="51"/>
      <c r="J63" s="52"/>
      <c r="K63" s="57"/>
      <c r="L63" s="57"/>
      <c r="M63" s="57"/>
      <c r="N63" s="52"/>
      <c r="O63" s="10"/>
      <c r="P63" s="10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x14ac:dyDescent="0.2">
      <c r="A64" s="59"/>
      <c r="B64" s="51"/>
      <c r="C64" s="51"/>
      <c r="D64" s="51"/>
      <c r="E64" s="51"/>
      <c r="F64" s="51"/>
      <c r="G64" s="51"/>
      <c r="H64" s="51"/>
      <c r="I64" s="51"/>
      <c r="J64" s="52"/>
      <c r="K64" s="57"/>
      <c r="L64" s="57"/>
      <c r="M64" s="57"/>
      <c r="N64" s="52"/>
      <c r="O64" s="10"/>
      <c r="P64" s="10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x14ac:dyDescent="0.2">
      <c r="A65" s="59"/>
      <c r="B65" s="51"/>
      <c r="C65" s="51"/>
      <c r="D65" s="51"/>
      <c r="E65" s="51"/>
      <c r="F65" s="51"/>
      <c r="G65" s="51"/>
      <c r="H65" s="51"/>
      <c r="I65" s="51"/>
      <c r="J65" s="52"/>
      <c r="K65" s="57"/>
      <c r="L65" s="57"/>
      <c r="M65" s="57"/>
      <c r="N65" s="52"/>
      <c r="O65" s="10"/>
      <c r="P65" s="10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x14ac:dyDescent="0.2">
      <c r="A66" s="59"/>
      <c r="B66" s="51"/>
      <c r="C66" s="51"/>
      <c r="D66" s="51"/>
      <c r="E66" s="51"/>
      <c r="F66" s="51"/>
      <c r="G66" s="51"/>
      <c r="H66" s="51"/>
      <c r="I66" s="51"/>
      <c r="J66" s="52"/>
      <c r="K66" s="57"/>
      <c r="L66" s="57"/>
      <c r="M66" s="57"/>
      <c r="N66" s="52"/>
      <c r="O66" s="10"/>
      <c r="P66" s="10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x14ac:dyDescent="0.2">
      <c r="A67" s="59"/>
      <c r="B67" s="51"/>
      <c r="C67" s="51"/>
      <c r="D67" s="51"/>
      <c r="E67" s="51"/>
      <c r="F67" s="51"/>
      <c r="G67" s="51"/>
      <c r="H67" s="51"/>
      <c r="I67" s="51"/>
      <c r="J67" s="52"/>
      <c r="K67" s="57"/>
      <c r="L67" s="57"/>
      <c r="M67" s="57"/>
      <c r="N67" s="52"/>
      <c r="O67" s="10"/>
      <c r="P67" s="10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x14ac:dyDescent="0.2">
      <c r="A68" s="59"/>
      <c r="B68" s="51"/>
      <c r="C68" s="51"/>
      <c r="D68" s="51"/>
      <c r="E68" s="51"/>
      <c r="F68" s="51"/>
      <c r="G68" s="51"/>
      <c r="H68" s="51"/>
      <c r="I68" s="51"/>
      <c r="J68" s="52"/>
      <c r="K68" s="57"/>
      <c r="L68" s="57"/>
      <c r="M68" s="57"/>
      <c r="N68" s="52"/>
      <c r="O68" s="10"/>
      <c r="P68" s="10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x14ac:dyDescent="0.2">
      <c r="A69" s="59"/>
      <c r="B69" s="51"/>
      <c r="C69" s="51"/>
      <c r="D69" s="51"/>
      <c r="E69" s="51"/>
      <c r="F69" s="51"/>
      <c r="G69" s="51"/>
      <c r="H69" s="51"/>
      <c r="I69" s="51"/>
      <c r="J69" s="52"/>
      <c r="K69" s="57"/>
      <c r="L69" s="57"/>
      <c r="M69" s="57"/>
      <c r="N69" s="52"/>
      <c r="O69" s="10"/>
      <c r="P69" s="10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x14ac:dyDescent="0.2">
      <c r="A70" s="59"/>
      <c r="B70" s="51"/>
      <c r="C70" s="51"/>
      <c r="D70" s="51"/>
      <c r="E70" s="51"/>
      <c r="F70" s="51"/>
      <c r="G70" s="51"/>
      <c r="H70" s="51"/>
      <c r="I70" s="51"/>
      <c r="J70" s="52"/>
      <c r="K70" s="57"/>
      <c r="L70" s="57"/>
      <c r="M70" s="57"/>
      <c r="N70" s="52"/>
      <c r="O70" s="10"/>
      <c r="P70" s="10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10"/>
      <c r="B71" s="53"/>
      <c r="C71" s="53"/>
      <c r="D71" s="54"/>
      <c r="E71" s="54"/>
      <c r="F71" s="54"/>
      <c r="G71" s="54"/>
      <c r="H71" s="54"/>
      <c r="I71" s="54"/>
      <c r="J71" s="52"/>
      <c r="K71" s="52"/>
      <c r="L71" s="53"/>
      <c r="M71" s="53"/>
      <c r="N71" s="52"/>
      <c r="O71" s="10"/>
      <c r="P71" s="10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59"/>
      <c r="B72" s="51"/>
      <c r="C72" s="51"/>
      <c r="D72" s="51"/>
      <c r="E72" s="51"/>
      <c r="F72" s="51"/>
      <c r="G72" s="51"/>
      <c r="H72" s="51"/>
      <c r="I72" s="51"/>
      <c r="J72" s="52"/>
      <c r="K72" s="56"/>
      <c r="L72" s="56"/>
      <c r="M72" s="56"/>
      <c r="N72" s="52"/>
      <c r="O72" s="3"/>
      <c r="P72" s="3"/>
      <c r="Q72" s="30" t="s">
        <v>11</v>
      </c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59"/>
      <c r="B73" s="51"/>
      <c r="C73" s="51"/>
      <c r="D73" s="51"/>
      <c r="E73" s="51"/>
      <c r="F73" s="51"/>
      <c r="G73" s="51"/>
      <c r="H73" s="51"/>
      <c r="I73" s="51"/>
      <c r="J73" s="52"/>
      <c r="K73" s="56"/>
      <c r="L73" s="56"/>
      <c r="M73" s="56"/>
      <c r="N73" s="52"/>
      <c r="O73" s="3"/>
      <c r="P73" s="3"/>
      <c r="Q73" s="86" t="s">
        <v>132</v>
      </c>
      <c r="R73" s="87"/>
      <c r="S73" s="87"/>
      <c r="T73" s="87"/>
      <c r="U73" s="87"/>
      <c r="V73" s="87"/>
      <c r="W73" s="87"/>
      <c r="X73" s="87"/>
      <c r="Y73" s="87"/>
      <c r="Z73" s="88"/>
    </row>
    <row r="74" spans="1:26" x14ac:dyDescent="0.2">
      <c r="A74" s="59"/>
      <c r="B74" s="51"/>
      <c r="C74" s="51"/>
      <c r="D74" s="52"/>
      <c r="E74" s="52"/>
      <c r="F74" s="52"/>
      <c r="G74" s="52"/>
      <c r="H74" s="52"/>
      <c r="I74" s="52"/>
      <c r="J74" s="52"/>
      <c r="K74" s="56"/>
      <c r="L74" s="56"/>
      <c r="M74" s="56"/>
      <c r="N74" s="52"/>
      <c r="O74" s="3"/>
      <c r="P74" s="3"/>
      <c r="Q74" s="89"/>
      <c r="R74" s="90"/>
      <c r="S74" s="90"/>
      <c r="T74" s="90"/>
      <c r="U74" s="90"/>
      <c r="V74" s="90"/>
      <c r="W74" s="90"/>
      <c r="X74" s="90"/>
      <c r="Y74" s="90"/>
      <c r="Z74" s="91"/>
    </row>
    <row r="75" spans="1:26" x14ac:dyDescent="0.2">
      <c r="A75" s="59"/>
      <c r="B75" s="51"/>
      <c r="C75" s="51"/>
      <c r="D75" s="51"/>
      <c r="E75" s="51"/>
      <c r="F75" s="51"/>
      <c r="G75" s="51"/>
      <c r="H75" s="51"/>
      <c r="I75" s="51"/>
      <c r="J75" s="52"/>
      <c r="K75" s="56"/>
      <c r="L75" s="56"/>
      <c r="M75" s="56"/>
      <c r="N75" s="52"/>
      <c r="O75" s="3"/>
      <c r="P75" s="3"/>
      <c r="Q75" s="89"/>
      <c r="R75" s="90"/>
      <c r="S75" s="90"/>
      <c r="T75" s="90"/>
      <c r="U75" s="90"/>
      <c r="V75" s="90"/>
      <c r="W75" s="90"/>
      <c r="X75" s="90"/>
      <c r="Y75" s="90"/>
      <c r="Z75" s="91"/>
    </row>
    <row r="76" spans="1:26" x14ac:dyDescent="0.2">
      <c r="A76" s="59"/>
      <c r="B76" s="52"/>
      <c r="C76" s="52"/>
      <c r="D76" s="52"/>
      <c r="E76" s="51"/>
      <c r="F76" s="51"/>
      <c r="G76" s="51"/>
      <c r="H76" s="51"/>
      <c r="I76" s="51"/>
      <c r="J76" s="52"/>
      <c r="K76" s="56"/>
      <c r="L76" s="56"/>
      <c r="M76" s="56"/>
      <c r="N76" s="52"/>
      <c r="O76" s="3"/>
      <c r="P76" s="3"/>
      <c r="Q76" s="89"/>
      <c r="R76" s="90"/>
      <c r="S76" s="90"/>
      <c r="T76" s="90"/>
      <c r="U76" s="90"/>
      <c r="V76" s="90"/>
      <c r="W76" s="90"/>
      <c r="X76" s="90"/>
      <c r="Y76" s="90"/>
      <c r="Z76" s="91"/>
    </row>
    <row r="77" spans="1:26" x14ac:dyDescent="0.2">
      <c r="A77" s="59"/>
      <c r="B77" s="51"/>
      <c r="C77" s="51"/>
      <c r="D77" s="51"/>
      <c r="E77" s="51"/>
      <c r="F77" s="51"/>
      <c r="G77" s="51"/>
      <c r="H77" s="51"/>
      <c r="I77" s="51"/>
      <c r="J77" s="52"/>
      <c r="K77" s="56"/>
      <c r="L77" s="56"/>
      <c r="M77" s="56"/>
      <c r="N77" s="52"/>
      <c r="O77" s="3"/>
      <c r="P77" s="3"/>
      <c r="Q77" s="89"/>
      <c r="R77" s="90"/>
      <c r="S77" s="90"/>
      <c r="T77" s="90"/>
      <c r="U77" s="90"/>
      <c r="V77" s="90"/>
      <c r="W77" s="90"/>
      <c r="X77" s="90"/>
      <c r="Y77" s="90"/>
      <c r="Z77" s="91"/>
    </row>
    <row r="78" spans="1:26" x14ac:dyDescent="0.2">
      <c r="A78" s="59"/>
      <c r="B78" s="51"/>
      <c r="C78" s="51"/>
      <c r="D78" s="51"/>
      <c r="E78" s="51"/>
      <c r="F78" s="51"/>
      <c r="G78" s="51"/>
      <c r="H78" s="51"/>
      <c r="I78" s="51"/>
      <c r="J78" s="52"/>
      <c r="K78" s="56"/>
      <c r="L78" s="56"/>
      <c r="M78" s="56"/>
      <c r="N78" s="52"/>
      <c r="O78" s="3"/>
      <c r="P78" s="3"/>
      <c r="Q78" s="89"/>
      <c r="R78" s="90"/>
      <c r="S78" s="90"/>
      <c r="T78" s="90"/>
      <c r="U78" s="90"/>
      <c r="V78" s="90"/>
      <c r="W78" s="90"/>
      <c r="X78" s="90"/>
      <c r="Y78" s="90"/>
      <c r="Z78" s="91"/>
    </row>
    <row r="79" spans="1:26" x14ac:dyDescent="0.2">
      <c r="A79" s="59"/>
      <c r="B79" s="51"/>
      <c r="C79" s="51"/>
      <c r="D79" s="51"/>
      <c r="E79" s="51"/>
      <c r="F79" s="51"/>
      <c r="G79" s="51"/>
      <c r="H79" s="51"/>
      <c r="I79" s="51"/>
      <c r="J79" s="52"/>
      <c r="K79" s="56"/>
      <c r="L79" s="56"/>
      <c r="M79" s="56"/>
      <c r="N79" s="52"/>
      <c r="O79" s="3"/>
      <c r="P79" s="3"/>
      <c r="Q79" s="89"/>
      <c r="R79" s="90"/>
      <c r="S79" s="90"/>
      <c r="T79" s="90"/>
      <c r="U79" s="90"/>
      <c r="V79" s="90"/>
      <c r="W79" s="90"/>
      <c r="X79" s="90"/>
      <c r="Y79" s="90"/>
      <c r="Z79" s="91"/>
    </row>
    <row r="80" spans="1:26" x14ac:dyDescent="0.2">
      <c r="A80" s="59"/>
      <c r="B80" s="51"/>
      <c r="C80" s="51"/>
      <c r="D80" s="51"/>
      <c r="E80" s="51"/>
      <c r="F80" s="51"/>
      <c r="G80" s="51"/>
      <c r="H80" s="51"/>
      <c r="I80" s="51"/>
      <c r="J80" s="52"/>
      <c r="K80" s="56"/>
      <c r="L80" s="56"/>
      <c r="M80" s="56"/>
      <c r="N80" s="52"/>
      <c r="O80" s="3"/>
      <c r="P80" s="3"/>
      <c r="Q80" s="89"/>
      <c r="R80" s="90"/>
      <c r="S80" s="90"/>
      <c r="T80" s="90"/>
      <c r="U80" s="90"/>
      <c r="V80" s="90"/>
      <c r="W80" s="90"/>
      <c r="X80" s="90"/>
      <c r="Y80" s="90"/>
      <c r="Z80" s="91"/>
    </row>
    <row r="81" spans="1:26" x14ac:dyDescent="0.2">
      <c r="A81" s="59"/>
      <c r="B81" s="51"/>
      <c r="C81" s="51"/>
      <c r="D81" s="51"/>
      <c r="E81" s="51"/>
      <c r="F81" s="51"/>
      <c r="G81" s="51"/>
      <c r="H81" s="51"/>
      <c r="I81" s="51"/>
      <c r="J81" s="52"/>
      <c r="K81" s="56"/>
      <c r="L81" s="56"/>
      <c r="M81" s="56"/>
      <c r="N81" s="52"/>
      <c r="O81" s="3"/>
      <c r="P81" s="3"/>
      <c r="Q81" s="89"/>
      <c r="R81" s="90"/>
      <c r="S81" s="90"/>
      <c r="T81" s="90"/>
      <c r="U81" s="90"/>
      <c r="V81" s="90"/>
      <c r="W81" s="90"/>
      <c r="X81" s="90"/>
      <c r="Y81" s="90"/>
      <c r="Z81" s="91"/>
    </row>
    <row r="82" spans="1:26" x14ac:dyDescent="0.2">
      <c r="A82" s="59"/>
      <c r="B82" s="51"/>
      <c r="C82" s="51"/>
      <c r="D82" s="51"/>
      <c r="E82" s="51"/>
      <c r="F82" s="51"/>
      <c r="G82" s="51"/>
      <c r="H82" s="51"/>
      <c r="I82" s="51"/>
      <c r="J82" s="52"/>
      <c r="K82" s="56"/>
      <c r="L82" s="56"/>
      <c r="M82" s="56"/>
      <c r="N82" s="52"/>
      <c r="O82" s="3"/>
      <c r="P82" s="3"/>
      <c r="Q82" s="89"/>
      <c r="R82" s="90"/>
      <c r="S82" s="90"/>
      <c r="T82" s="90"/>
      <c r="U82" s="90"/>
      <c r="V82" s="90"/>
      <c r="W82" s="90"/>
      <c r="X82" s="90"/>
      <c r="Y82" s="90"/>
      <c r="Z82" s="91"/>
    </row>
    <row r="83" spans="1:26" x14ac:dyDescent="0.2">
      <c r="A83" s="59"/>
      <c r="B83" s="51"/>
      <c r="C83" s="51"/>
      <c r="D83" s="51"/>
      <c r="E83" s="51"/>
      <c r="F83" s="51"/>
      <c r="G83" s="51"/>
      <c r="H83" s="51"/>
      <c r="I83" s="51"/>
      <c r="J83" s="52"/>
      <c r="K83" s="56"/>
      <c r="L83" s="56"/>
      <c r="M83" s="56"/>
      <c r="N83" s="52"/>
      <c r="O83" s="3"/>
      <c r="P83" s="3"/>
      <c r="Q83" s="89"/>
      <c r="R83" s="90"/>
      <c r="S83" s="90"/>
      <c r="T83" s="90"/>
      <c r="U83" s="90"/>
      <c r="V83" s="90"/>
      <c r="W83" s="90"/>
      <c r="X83" s="90"/>
      <c r="Y83" s="90"/>
      <c r="Z83" s="91"/>
    </row>
    <row r="84" spans="1:26" x14ac:dyDescent="0.2">
      <c r="A84" s="59"/>
      <c r="B84" s="51"/>
      <c r="C84" s="51"/>
      <c r="D84" s="51"/>
      <c r="E84" s="51"/>
      <c r="F84" s="51"/>
      <c r="G84" s="51"/>
      <c r="H84" s="51"/>
      <c r="I84" s="51"/>
      <c r="J84" s="52"/>
      <c r="K84" s="56"/>
      <c r="L84" s="56"/>
      <c r="M84" s="56"/>
      <c r="N84" s="52"/>
      <c r="O84" s="3"/>
      <c r="P84" s="3"/>
      <c r="Q84" s="89"/>
      <c r="R84" s="90"/>
      <c r="S84" s="90"/>
      <c r="T84" s="90"/>
      <c r="U84" s="90"/>
      <c r="V84" s="90"/>
      <c r="W84" s="90"/>
      <c r="X84" s="90"/>
      <c r="Y84" s="90"/>
      <c r="Z84" s="91"/>
    </row>
    <row r="85" spans="1:26" x14ac:dyDescent="0.2">
      <c r="A85" s="59"/>
      <c r="B85" s="51"/>
      <c r="C85" s="51"/>
      <c r="D85" s="51"/>
      <c r="E85" s="51"/>
      <c r="F85" s="51"/>
      <c r="G85" s="51"/>
      <c r="H85" s="51"/>
      <c r="I85" s="51"/>
      <c r="J85" s="52"/>
      <c r="K85" s="56"/>
      <c r="L85" s="56"/>
      <c r="M85" s="56"/>
      <c r="N85" s="52"/>
      <c r="O85" s="3"/>
      <c r="P85" s="3"/>
      <c r="Q85" s="89"/>
      <c r="R85" s="90"/>
      <c r="S85" s="90"/>
      <c r="T85" s="90"/>
      <c r="U85" s="90"/>
      <c r="V85" s="90"/>
      <c r="W85" s="90"/>
      <c r="X85" s="90"/>
      <c r="Y85" s="90"/>
      <c r="Z85" s="91"/>
    </row>
    <row r="86" spans="1:26" x14ac:dyDescent="0.2">
      <c r="A86" s="59"/>
      <c r="B86" s="51"/>
      <c r="C86" s="51"/>
      <c r="D86" s="51"/>
      <c r="E86" s="51"/>
      <c r="F86" s="51"/>
      <c r="G86" s="51"/>
      <c r="H86" s="51"/>
      <c r="I86" s="51"/>
      <c r="J86" s="52"/>
      <c r="K86" s="56"/>
      <c r="L86" s="56"/>
      <c r="M86" s="56"/>
      <c r="N86" s="52"/>
      <c r="O86" s="3"/>
      <c r="P86" s="3"/>
      <c r="Q86" s="89"/>
      <c r="R86" s="90"/>
      <c r="S86" s="90"/>
      <c r="T86" s="90"/>
      <c r="U86" s="90"/>
      <c r="V86" s="90"/>
      <c r="W86" s="90"/>
      <c r="X86" s="90"/>
      <c r="Y86" s="90"/>
      <c r="Z86" s="91"/>
    </row>
    <row r="87" spans="1:26" x14ac:dyDescent="0.2">
      <c r="A87" s="59"/>
      <c r="B87" s="51"/>
      <c r="C87" s="51"/>
      <c r="D87" s="51"/>
      <c r="E87" s="51"/>
      <c r="F87" s="51"/>
      <c r="G87" s="51"/>
      <c r="H87" s="51"/>
      <c r="I87" s="51"/>
      <c r="J87" s="52"/>
      <c r="K87" s="56"/>
      <c r="L87" s="56"/>
      <c r="M87" s="56"/>
      <c r="N87" s="52"/>
      <c r="O87" s="3"/>
      <c r="P87" s="3"/>
      <c r="Q87" s="89"/>
      <c r="R87" s="90"/>
      <c r="S87" s="90"/>
      <c r="T87" s="90"/>
      <c r="U87" s="90"/>
      <c r="V87" s="90"/>
      <c r="W87" s="90"/>
      <c r="X87" s="90"/>
      <c r="Y87" s="90"/>
      <c r="Z87" s="91"/>
    </row>
    <row r="88" spans="1:26" x14ac:dyDescent="0.2">
      <c r="A88" s="59"/>
      <c r="B88" s="51"/>
      <c r="C88" s="51"/>
      <c r="D88" s="51"/>
      <c r="E88" s="51"/>
      <c r="F88" s="51"/>
      <c r="G88" s="51"/>
      <c r="H88" s="51"/>
      <c r="I88" s="51"/>
      <c r="J88" s="52"/>
      <c r="K88" s="56"/>
      <c r="L88" s="56"/>
      <c r="M88" s="56"/>
      <c r="N88" s="52"/>
      <c r="O88" s="3"/>
      <c r="P88" s="3"/>
      <c r="Q88" s="89"/>
      <c r="R88" s="90"/>
      <c r="S88" s="90"/>
      <c r="T88" s="90"/>
      <c r="U88" s="90"/>
      <c r="V88" s="90"/>
      <c r="W88" s="90"/>
      <c r="X88" s="90"/>
      <c r="Y88" s="90"/>
      <c r="Z88" s="91"/>
    </row>
    <row r="89" spans="1:26" x14ac:dyDescent="0.2">
      <c r="A89" s="59"/>
      <c r="B89" s="51"/>
      <c r="C89" s="51"/>
      <c r="D89" s="51"/>
      <c r="E89" s="51"/>
      <c r="F89" s="51"/>
      <c r="G89" s="51"/>
      <c r="H89" s="51"/>
      <c r="I89" s="51"/>
      <c r="J89" s="52"/>
      <c r="K89" s="56"/>
      <c r="L89" s="56"/>
      <c r="M89" s="56"/>
      <c r="N89" s="52"/>
      <c r="O89" s="3"/>
      <c r="P89" s="3"/>
      <c r="Q89" s="89"/>
      <c r="R89" s="90"/>
      <c r="S89" s="90"/>
      <c r="T89" s="90"/>
      <c r="U89" s="90"/>
      <c r="V89" s="90"/>
      <c r="W89" s="90"/>
      <c r="X89" s="90"/>
      <c r="Y89" s="90"/>
      <c r="Z89" s="91"/>
    </row>
    <row r="90" spans="1:26" x14ac:dyDescent="0.2">
      <c r="A90" s="59"/>
      <c r="B90" s="51"/>
      <c r="C90" s="51"/>
      <c r="D90" s="51"/>
      <c r="E90" s="51"/>
      <c r="F90" s="51"/>
      <c r="G90" s="51"/>
      <c r="H90" s="51"/>
      <c r="I90" s="51"/>
      <c r="J90" s="52"/>
      <c r="K90" s="56"/>
      <c r="L90" s="56"/>
      <c r="M90" s="56"/>
      <c r="N90" s="52"/>
      <c r="O90" s="3"/>
      <c r="P90" s="3"/>
      <c r="Q90" s="89"/>
      <c r="R90" s="90"/>
      <c r="S90" s="90"/>
      <c r="T90" s="90"/>
      <c r="U90" s="90"/>
      <c r="V90" s="90"/>
      <c r="W90" s="90"/>
      <c r="X90" s="90"/>
      <c r="Y90" s="90"/>
      <c r="Z90" s="91"/>
    </row>
    <row r="91" spans="1:26" x14ac:dyDescent="0.2">
      <c r="A91" s="59"/>
      <c r="B91" s="51"/>
      <c r="C91" s="51"/>
      <c r="D91" s="51"/>
      <c r="E91" s="51"/>
      <c r="F91" s="51"/>
      <c r="G91" s="51"/>
      <c r="H91" s="51"/>
      <c r="I91" s="51"/>
      <c r="J91" s="52"/>
      <c r="K91" s="56"/>
      <c r="L91" s="56"/>
      <c r="M91" s="56"/>
      <c r="N91" s="52"/>
      <c r="O91" s="3"/>
      <c r="P91" s="3"/>
      <c r="Q91" s="92"/>
      <c r="R91" s="93"/>
      <c r="S91" s="93"/>
      <c r="T91" s="93"/>
      <c r="U91" s="93"/>
      <c r="V91" s="93"/>
      <c r="W91" s="93"/>
      <c r="X91" s="93"/>
      <c r="Y91" s="93"/>
      <c r="Z91" s="94"/>
    </row>
    <row r="92" spans="1:26" x14ac:dyDescent="0.2">
      <c r="A92" s="3"/>
      <c r="B92" s="53"/>
      <c r="C92" s="53"/>
      <c r="D92" s="55"/>
      <c r="E92" s="55"/>
      <c r="F92" s="55"/>
      <c r="G92" s="55"/>
      <c r="H92" s="55"/>
      <c r="I92" s="55"/>
      <c r="J92" s="52"/>
      <c r="K92" s="53"/>
      <c r="L92" s="53"/>
      <c r="M92" s="53"/>
      <c r="N92" s="5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</sheetData>
  <mergeCells count="29">
    <mergeCell ref="A1:E1"/>
    <mergeCell ref="N1:R1"/>
    <mergeCell ref="J1:K1"/>
    <mergeCell ref="A5:X5"/>
    <mergeCell ref="A2:D2"/>
    <mergeCell ref="A3:D3"/>
    <mergeCell ref="N3:R3"/>
    <mergeCell ref="N2:T2"/>
    <mergeCell ref="N4:T4"/>
    <mergeCell ref="Q73:Z91"/>
    <mergeCell ref="Q9:R9"/>
    <mergeCell ref="S9:T9"/>
    <mergeCell ref="Q10:R10"/>
    <mergeCell ref="S10:T10"/>
    <mergeCell ref="Q14:Z21"/>
    <mergeCell ref="A29:A48"/>
    <mergeCell ref="K29:M48"/>
    <mergeCell ref="Q47:Z69"/>
    <mergeCell ref="Y7:AA9"/>
    <mergeCell ref="Y2:AB6"/>
    <mergeCell ref="A8:A27"/>
    <mergeCell ref="B6:J6"/>
    <mergeCell ref="Q7:R7"/>
    <mergeCell ref="S7:T7"/>
    <mergeCell ref="S8:T8"/>
    <mergeCell ref="Q8:R8"/>
    <mergeCell ref="K8:K27"/>
    <mergeCell ref="L8:L27"/>
    <mergeCell ref="M8:M27"/>
  </mergeCells>
  <pageMargins left="0.42" right="0.43548387096774194" top="0.2963709677419355" bottom="0.16" header="0.3" footer="0.16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9F96-A1B1-6D42-AF28-DDDF449F0ACE}">
  <dimension ref="A1:F17"/>
  <sheetViews>
    <sheetView workbookViewId="0">
      <selection activeCell="C9" sqref="C9"/>
    </sheetView>
  </sheetViews>
  <sheetFormatPr baseColWidth="10" defaultRowHeight="15" x14ac:dyDescent="0.2"/>
  <cols>
    <col min="1" max="1" width="32.6640625" customWidth="1"/>
    <col min="2" max="2" width="14.83203125" customWidth="1"/>
  </cols>
  <sheetData>
    <row r="1" spans="1:6" x14ac:dyDescent="0.2">
      <c r="A1" t="s">
        <v>141</v>
      </c>
    </row>
    <row r="2" spans="1:6" x14ac:dyDescent="0.2">
      <c r="A2" t="s">
        <v>142</v>
      </c>
      <c r="C2" t="s">
        <v>143</v>
      </c>
    </row>
    <row r="3" spans="1:6" x14ac:dyDescent="0.2">
      <c r="C3" t="s">
        <v>144</v>
      </c>
    </row>
    <row r="4" spans="1:6" x14ac:dyDescent="0.2">
      <c r="A4" t="s">
        <v>145</v>
      </c>
      <c r="C4" s="42" t="s">
        <v>30</v>
      </c>
      <c r="D4" s="45" t="s">
        <v>31</v>
      </c>
      <c r="E4" s="45" t="s">
        <v>32</v>
      </c>
      <c r="F4" s="42" t="s">
        <v>33</v>
      </c>
    </row>
    <row r="7" spans="1:6" x14ac:dyDescent="0.2">
      <c r="A7" t="s">
        <v>146</v>
      </c>
    </row>
    <row r="8" spans="1:6" x14ac:dyDescent="0.2">
      <c r="A8" t="s">
        <v>147</v>
      </c>
    </row>
    <row r="9" spans="1:6" x14ac:dyDescent="0.2">
      <c r="A9" t="s">
        <v>148</v>
      </c>
      <c r="B9" t="s">
        <v>149</v>
      </c>
      <c r="C9" t="s">
        <v>137</v>
      </c>
    </row>
    <row r="10" spans="1:6" x14ac:dyDescent="0.2">
      <c r="C10" t="s">
        <v>150</v>
      </c>
    </row>
    <row r="11" spans="1:6" x14ac:dyDescent="0.2">
      <c r="B11" t="s">
        <v>151</v>
      </c>
      <c r="C11" t="s">
        <v>152</v>
      </c>
    </row>
    <row r="12" spans="1:6" x14ac:dyDescent="0.2">
      <c r="A12" t="s">
        <v>153</v>
      </c>
      <c r="B12" t="s">
        <v>154</v>
      </c>
    </row>
    <row r="13" spans="1:6" x14ac:dyDescent="0.2">
      <c r="A13" t="s">
        <v>155</v>
      </c>
      <c r="B13" t="s">
        <v>149</v>
      </c>
      <c r="C13" t="s">
        <v>156</v>
      </c>
    </row>
    <row r="14" spans="1:6" x14ac:dyDescent="0.2">
      <c r="C14" t="s">
        <v>150</v>
      </c>
    </row>
    <row r="15" spans="1:6" x14ac:dyDescent="0.2">
      <c r="B15" t="s">
        <v>151</v>
      </c>
      <c r="C15" t="s">
        <v>152</v>
      </c>
    </row>
    <row r="16" spans="1:6" x14ac:dyDescent="0.2">
      <c r="A16" t="s">
        <v>157</v>
      </c>
      <c r="B16" t="s">
        <v>154</v>
      </c>
    </row>
    <row r="17" spans="1:2" x14ac:dyDescent="0.2">
      <c r="A17" t="s">
        <v>158</v>
      </c>
      <c r="B17" t="s">
        <v>154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3F72A-89C5-A448-8E1F-87E34A19C341}">
  <dimension ref="A1:K104"/>
  <sheetViews>
    <sheetView tabSelected="1" topLeftCell="B1" workbookViewId="0">
      <selection activeCell="O30" sqref="O30"/>
    </sheetView>
  </sheetViews>
  <sheetFormatPr baseColWidth="10" defaultRowHeight="15" x14ac:dyDescent="0.2"/>
  <cols>
    <col min="1" max="1" width="0" hidden="1" customWidth="1"/>
    <col min="2" max="2" width="11" customWidth="1"/>
    <col min="3" max="3" width="9.83203125" customWidth="1"/>
    <col min="4" max="6" width="9.1640625" style="42" customWidth="1"/>
    <col min="7" max="7" width="11.5" style="42" customWidth="1"/>
    <col min="8" max="8" width="9.5" style="42" customWidth="1"/>
    <col min="9" max="9" width="26.6640625" customWidth="1"/>
    <col min="10" max="10" width="11.5" style="42" customWidth="1"/>
    <col min="11" max="11" width="10.83203125" style="42"/>
  </cols>
  <sheetData>
    <row r="1" spans="1:11" x14ac:dyDescent="0.2">
      <c r="A1" t="s">
        <v>159</v>
      </c>
      <c r="B1" t="s">
        <v>28</v>
      </c>
      <c r="C1" s="45" t="s">
        <v>287</v>
      </c>
      <c r="D1" s="42" t="s">
        <v>30</v>
      </c>
      <c r="E1" s="45" t="s">
        <v>288</v>
      </c>
      <c r="F1" s="45" t="s">
        <v>32</v>
      </c>
      <c r="G1" s="42" t="s">
        <v>33</v>
      </c>
      <c r="H1" s="45" t="s">
        <v>34</v>
      </c>
      <c r="J1" s="61" t="s">
        <v>289</v>
      </c>
      <c r="K1" s="62" t="s">
        <v>160</v>
      </c>
    </row>
    <row r="2" spans="1:11" x14ac:dyDescent="0.2">
      <c r="A2" t="s">
        <v>161</v>
      </c>
      <c r="B2" t="s">
        <v>41</v>
      </c>
      <c r="C2" t="s">
        <v>37</v>
      </c>
      <c r="D2" s="42">
        <v>9.33</v>
      </c>
      <c r="E2" s="42">
        <v>49.66</v>
      </c>
      <c r="F2" s="42">
        <v>4</v>
      </c>
      <c r="G2" s="42">
        <v>152.19999999999999</v>
      </c>
      <c r="H2" s="42" t="s">
        <v>14</v>
      </c>
      <c r="I2" t="s">
        <v>42</v>
      </c>
      <c r="J2" s="62"/>
      <c r="K2" s="62"/>
    </row>
    <row r="3" spans="1:11" x14ac:dyDescent="0.2">
      <c r="A3" t="s">
        <v>161</v>
      </c>
      <c r="B3" t="s">
        <v>162</v>
      </c>
      <c r="C3" t="s">
        <v>163</v>
      </c>
      <c r="D3" s="42">
        <v>28.93</v>
      </c>
      <c r="E3" s="42">
        <v>94.8</v>
      </c>
      <c r="F3" s="42">
        <v>6</v>
      </c>
      <c r="G3" s="42">
        <v>9087.7000000000007</v>
      </c>
      <c r="H3" s="42" t="s">
        <v>14</v>
      </c>
      <c r="I3" t="s">
        <v>164</v>
      </c>
      <c r="J3" s="62"/>
      <c r="K3" s="62"/>
    </row>
    <row r="4" spans="1:11" x14ac:dyDescent="0.2">
      <c r="A4" t="s">
        <v>78</v>
      </c>
      <c r="B4" t="s">
        <v>165</v>
      </c>
      <c r="C4" t="s">
        <v>37</v>
      </c>
      <c r="D4" s="42">
        <v>32.46</v>
      </c>
      <c r="E4" s="42">
        <v>76.28</v>
      </c>
      <c r="F4" s="42">
        <v>7</v>
      </c>
      <c r="G4" s="42">
        <v>9507.6</v>
      </c>
      <c r="H4" s="42" t="s">
        <v>14</v>
      </c>
      <c r="I4" t="s">
        <v>166</v>
      </c>
      <c r="J4" s="62"/>
      <c r="K4" s="62"/>
    </row>
    <row r="5" spans="1:11" x14ac:dyDescent="0.2">
      <c r="A5" t="s">
        <v>161</v>
      </c>
      <c r="B5" t="s">
        <v>167</v>
      </c>
      <c r="C5" t="s">
        <v>37</v>
      </c>
      <c r="D5" s="42">
        <v>41.24</v>
      </c>
      <c r="E5" s="42">
        <v>67.5</v>
      </c>
      <c r="F5" s="42">
        <v>12</v>
      </c>
      <c r="G5" s="42">
        <v>15675.3</v>
      </c>
      <c r="H5" s="42" t="s">
        <v>14</v>
      </c>
      <c r="I5" t="s">
        <v>168</v>
      </c>
      <c r="J5" s="62"/>
      <c r="K5" s="62"/>
    </row>
    <row r="6" spans="1:11" x14ac:dyDescent="0.2">
      <c r="A6" t="s">
        <v>161</v>
      </c>
      <c r="B6" t="s">
        <v>169</v>
      </c>
      <c r="C6" t="s">
        <v>59</v>
      </c>
      <c r="D6" s="42">
        <v>41.8</v>
      </c>
      <c r="E6" s="42">
        <v>154.86000000000001</v>
      </c>
      <c r="F6" s="42">
        <v>6</v>
      </c>
      <c r="G6" s="42">
        <v>7589.5</v>
      </c>
      <c r="H6" s="42" t="s">
        <v>14</v>
      </c>
      <c r="I6" t="s">
        <v>170</v>
      </c>
      <c r="J6" s="62"/>
      <c r="K6" s="62"/>
    </row>
    <row r="7" spans="1:11" x14ac:dyDescent="0.2">
      <c r="A7" t="s">
        <v>161</v>
      </c>
      <c r="B7" t="s">
        <v>171</v>
      </c>
      <c r="C7" t="s">
        <v>163</v>
      </c>
      <c r="D7" s="42">
        <v>43.36</v>
      </c>
      <c r="E7" s="42">
        <v>38.85</v>
      </c>
      <c r="F7" s="42">
        <v>4</v>
      </c>
      <c r="G7" s="42">
        <v>2126.8000000000002</v>
      </c>
      <c r="H7" s="42" t="s">
        <v>14</v>
      </c>
      <c r="I7" t="s">
        <v>172</v>
      </c>
      <c r="J7" s="62"/>
      <c r="K7" s="62"/>
    </row>
    <row r="8" spans="1:11" x14ac:dyDescent="0.2">
      <c r="A8" t="s">
        <v>59</v>
      </c>
      <c r="B8" t="s">
        <v>173</v>
      </c>
      <c r="C8" t="s">
        <v>37</v>
      </c>
      <c r="D8" s="42">
        <v>43.7</v>
      </c>
      <c r="E8" s="42">
        <v>16.62</v>
      </c>
      <c r="F8" s="42">
        <v>7</v>
      </c>
      <c r="G8" s="42">
        <v>8256.2999999999993</v>
      </c>
      <c r="H8" s="42" t="s">
        <v>14</v>
      </c>
      <c r="I8" t="s">
        <v>174</v>
      </c>
      <c r="J8" s="62"/>
      <c r="K8" s="62"/>
    </row>
    <row r="9" spans="1:11" x14ac:dyDescent="0.2">
      <c r="A9" t="s">
        <v>161</v>
      </c>
      <c r="B9" t="s">
        <v>175</v>
      </c>
      <c r="C9" t="s">
        <v>37</v>
      </c>
      <c r="D9" s="42">
        <v>43.97</v>
      </c>
      <c r="E9" s="42">
        <v>52.64</v>
      </c>
      <c r="F9" s="42">
        <v>4</v>
      </c>
      <c r="G9" s="42">
        <v>8303.7000000000007</v>
      </c>
      <c r="H9" s="42" t="s">
        <v>14</v>
      </c>
      <c r="I9" t="s">
        <v>176</v>
      </c>
      <c r="J9" s="62"/>
      <c r="K9" s="62"/>
    </row>
    <row r="10" spans="1:11" x14ac:dyDescent="0.2">
      <c r="A10" t="s">
        <v>161</v>
      </c>
      <c r="B10" t="s">
        <v>98</v>
      </c>
      <c r="C10" t="s">
        <v>37</v>
      </c>
      <c r="D10" s="42">
        <v>45.36</v>
      </c>
      <c r="E10" s="42">
        <v>9.59</v>
      </c>
      <c r="F10" s="42">
        <v>3</v>
      </c>
      <c r="G10" s="42">
        <v>69.3</v>
      </c>
      <c r="H10" s="42" t="s">
        <v>14</v>
      </c>
      <c r="I10" t="s">
        <v>99</v>
      </c>
      <c r="J10" s="62"/>
      <c r="K10" s="62"/>
    </row>
    <row r="11" spans="1:11" x14ac:dyDescent="0.2">
      <c r="A11" t="s">
        <v>161</v>
      </c>
      <c r="B11" t="s">
        <v>58</v>
      </c>
      <c r="C11" t="s">
        <v>59</v>
      </c>
      <c r="D11" s="42">
        <v>45.73</v>
      </c>
      <c r="E11" s="42">
        <v>33.92</v>
      </c>
      <c r="F11" s="42">
        <v>9</v>
      </c>
      <c r="G11" s="42">
        <v>14011.3</v>
      </c>
      <c r="H11" s="42" t="s">
        <v>14</v>
      </c>
      <c r="I11" t="s">
        <v>60</v>
      </c>
      <c r="J11" s="62"/>
      <c r="K11" s="62"/>
    </row>
    <row r="12" spans="1:11" x14ac:dyDescent="0.2">
      <c r="A12" t="s">
        <v>59</v>
      </c>
      <c r="B12" t="s">
        <v>177</v>
      </c>
      <c r="C12" t="s">
        <v>37</v>
      </c>
      <c r="D12" s="42">
        <v>46.32</v>
      </c>
      <c r="E12" s="42">
        <v>151.62</v>
      </c>
      <c r="F12" s="42">
        <v>3</v>
      </c>
      <c r="G12" s="42">
        <v>4149.5</v>
      </c>
      <c r="H12" s="42" t="s">
        <v>14</v>
      </c>
      <c r="I12" t="s">
        <v>178</v>
      </c>
      <c r="J12" s="62"/>
      <c r="K12" s="62"/>
    </row>
    <row r="13" spans="1:11" x14ac:dyDescent="0.2">
      <c r="A13" t="s">
        <v>161</v>
      </c>
      <c r="B13" t="s">
        <v>179</v>
      </c>
      <c r="C13" t="s">
        <v>59</v>
      </c>
      <c r="D13" s="42">
        <v>46.73</v>
      </c>
      <c r="E13" s="42">
        <v>90.61</v>
      </c>
      <c r="F13" s="42">
        <v>5</v>
      </c>
      <c r="G13" s="42">
        <v>15258.6</v>
      </c>
      <c r="H13" s="42" t="s">
        <v>14</v>
      </c>
      <c r="I13" t="s">
        <v>180</v>
      </c>
      <c r="J13" s="62"/>
      <c r="K13" s="62"/>
    </row>
    <row r="14" spans="1:11" x14ac:dyDescent="0.2">
      <c r="A14" t="s">
        <v>161</v>
      </c>
      <c r="B14" t="s">
        <v>181</v>
      </c>
      <c r="C14" t="s">
        <v>37</v>
      </c>
      <c r="D14" s="42">
        <v>46.99</v>
      </c>
      <c r="E14" s="42">
        <v>56.62</v>
      </c>
      <c r="F14" s="42">
        <v>8</v>
      </c>
      <c r="G14" s="42">
        <v>11072.4</v>
      </c>
      <c r="H14" s="42" t="s">
        <v>14</v>
      </c>
      <c r="I14" t="s">
        <v>182</v>
      </c>
      <c r="J14" s="62"/>
      <c r="K14" s="62"/>
    </row>
    <row r="15" spans="1:11" x14ac:dyDescent="0.2">
      <c r="A15" t="s">
        <v>59</v>
      </c>
      <c r="B15" t="s">
        <v>54</v>
      </c>
      <c r="C15" t="s">
        <v>37</v>
      </c>
      <c r="D15" s="42">
        <v>47.94</v>
      </c>
      <c r="E15" s="42">
        <v>67.77</v>
      </c>
      <c r="F15" s="42">
        <v>5</v>
      </c>
      <c r="G15" s="42">
        <v>11799.8</v>
      </c>
      <c r="H15" s="42" t="s">
        <v>14</v>
      </c>
      <c r="I15" t="s">
        <v>55</v>
      </c>
      <c r="J15" s="62"/>
      <c r="K15" s="62"/>
    </row>
    <row r="16" spans="1:11" x14ac:dyDescent="0.2">
      <c r="A16" t="s">
        <v>161</v>
      </c>
      <c r="B16" t="s">
        <v>183</v>
      </c>
      <c r="C16" t="s">
        <v>37</v>
      </c>
      <c r="D16" s="42">
        <v>48.43</v>
      </c>
      <c r="E16" s="42">
        <v>34.19</v>
      </c>
      <c r="F16" s="42">
        <v>8</v>
      </c>
      <c r="G16" s="42">
        <v>9758.2999999999993</v>
      </c>
      <c r="H16" s="42" t="s">
        <v>14</v>
      </c>
      <c r="I16" t="s">
        <v>184</v>
      </c>
      <c r="J16" s="62"/>
      <c r="K16" s="62"/>
    </row>
    <row r="17" spans="1:11" x14ac:dyDescent="0.2">
      <c r="A17" t="s">
        <v>161</v>
      </c>
      <c r="B17" t="s">
        <v>36</v>
      </c>
      <c r="C17" t="s">
        <v>37</v>
      </c>
      <c r="D17" s="42">
        <v>49.66</v>
      </c>
      <c r="E17" s="42">
        <v>34.32</v>
      </c>
      <c r="F17" s="42">
        <v>5</v>
      </c>
      <c r="G17" s="42">
        <v>16191.2</v>
      </c>
      <c r="H17" s="42" t="s">
        <v>14</v>
      </c>
      <c r="I17" t="s">
        <v>38</v>
      </c>
      <c r="J17" s="62"/>
      <c r="K17" s="62"/>
    </row>
    <row r="18" spans="1:11" x14ac:dyDescent="0.2">
      <c r="A18" t="s">
        <v>161</v>
      </c>
      <c r="B18" t="s">
        <v>48</v>
      </c>
      <c r="C18" t="s">
        <v>37</v>
      </c>
      <c r="D18" s="42">
        <v>50.16</v>
      </c>
      <c r="E18" s="42">
        <v>20.95</v>
      </c>
      <c r="F18" s="42">
        <v>9</v>
      </c>
      <c r="G18" s="42">
        <v>11314.1</v>
      </c>
      <c r="H18" s="42" t="s">
        <v>14</v>
      </c>
      <c r="I18" t="s">
        <v>49</v>
      </c>
      <c r="J18" s="62"/>
      <c r="K18" s="62"/>
    </row>
    <row r="19" spans="1:11" x14ac:dyDescent="0.2">
      <c r="A19" t="s">
        <v>161</v>
      </c>
      <c r="B19" t="s">
        <v>43</v>
      </c>
      <c r="C19" t="s">
        <v>37</v>
      </c>
      <c r="D19" s="42">
        <v>50.47</v>
      </c>
      <c r="E19" s="42">
        <v>30.34</v>
      </c>
      <c r="F19" s="42">
        <v>6</v>
      </c>
      <c r="G19" s="42">
        <v>7152</v>
      </c>
      <c r="H19" s="42" t="s">
        <v>14</v>
      </c>
      <c r="I19" t="s">
        <v>44</v>
      </c>
      <c r="J19" s="62"/>
      <c r="K19" s="62"/>
    </row>
    <row r="20" spans="1:11" x14ac:dyDescent="0.2">
      <c r="A20" t="s">
        <v>161</v>
      </c>
      <c r="B20" t="s">
        <v>185</v>
      </c>
      <c r="C20" t="s">
        <v>37</v>
      </c>
      <c r="D20" s="42">
        <v>51.42</v>
      </c>
      <c r="E20" s="42">
        <v>28.51</v>
      </c>
      <c r="F20" s="42">
        <v>10</v>
      </c>
      <c r="G20" s="42">
        <v>6401.4</v>
      </c>
      <c r="H20" s="42" t="s">
        <v>14</v>
      </c>
      <c r="I20" t="s">
        <v>186</v>
      </c>
      <c r="J20" s="62"/>
      <c r="K20" s="62"/>
    </row>
    <row r="21" spans="1:11" x14ac:dyDescent="0.2">
      <c r="A21" t="s">
        <v>161</v>
      </c>
      <c r="B21" t="s">
        <v>187</v>
      </c>
      <c r="C21" t="s">
        <v>37</v>
      </c>
      <c r="D21" s="42">
        <v>51.47</v>
      </c>
      <c r="E21" s="42">
        <v>51.01</v>
      </c>
      <c r="F21" s="42">
        <v>7</v>
      </c>
      <c r="G21" s="42">
        <v>6906.3</v>
      </c>
      <c r="H21" s="42" t="s">
        <v>14</v>
      </c>
      <c r="I21" t="s">
        <v>188</v>
      </c>
      <c r="J21" s="62"/>
      <c r="K21" s="62"/>
    </row>
    <row r="22" spans="1:11" x14ac:dyDescent="0.2">
      <c r="A22" t="s">
        <v>161</v>
      </c>
      <c r="B22" t="s">
        <v>73</v>
      </c>
      <c r="C22" t="s">
        <v>59</v>
      </c>
      <c r="D22" s="42">
        <v>52.49</v>
      </c>
      <c r="E22" s="42">
        <v>88.58</v>
      </c>
      <c r="F22" s="42">
        <v>6</v>
      </c>
      <c r="G22" s="42">
        <v>10795</v>
      </c>
      <c r="H22" s="42" t="s">
        <v>14</v>
      </c>
      <c r="I22" t="s">
        <v>74</v>
      </c>
      <c r="J22" s="62"/>
      <c r="K22" s="62"/>
    </row>
    <row r="23" spans="1:11" x14ac:dyDescent="0.2">
      <c r="A23" t="s">
        <v>59</v>
      </c>
      <c r="B23" t="s">
        <v>189</v>
      </c>
      <c r="C23" t="s">
        <v>37</v>
      </c>
      <c r="D23" s="42">
        <v>53.13</v>
      </c>
      <c r="E23" s="42">
        <v>13.45</v>
      </c>
      <c r="F23" s="42">
        <v>8</v>
      </c>
      <c r="G23" s="42">
        <v>7855.5</v>
      </c>
      <c r="H23" s="42" t="s">
        <v>14</v>
      </c>
      <c r="I23" t="s">
        <v>190</v>
      </c>
      <c r="J23" s="62"/>
      <c r="K23" s="62"/>
    </row>
    <row r="24" spans="1:11" x14ac:dyDescent="0.2">
      <c r="A24" t="s">
        <v>161</v>
      </c>
      <c r="B24" t="s">
        <v>191</v>
      </c>
      <c r="C24" t="s">
        <v>37</v>
      </c>
      <c r="D24" s="42">
        <v>53.14</v>
      </c>
      <c r="E24" s="42">
        <v>57.77</v>
      </c>
      <c r="F24" s="42">
        <v>6</v>
      </c>
      <c r="G24" s="42">
        <v>7652.3</v>
      </c>
      <c r="H24" s="42" t="s">
        <v>14</v>
      </c>
      <c r="I24" t="s">
        <v>192</v>
      </c>
      <c r="J24" s="62"/>
      <c r="K24" s="62"/>
    </row>
    <row r="25" spans="1:11" x14ac:dyDescent="0.2">
      <c r="B25" t="s">
        <v>63</v>
      </c>
      <c r="C25" t="s">
        <v>37</v>
      </c>
      <c r="D25" s="42">
        <v>53.82</v>
      </c>
      <c r="E25" s="42">
        <v>21.22</v>
      </c>
      <c r="F25" s="42">
        <v>7</v>
      </c>
      <c r="G25" s="42">
        <v>9338.2000000000007</v>
      </c>
      <c r="H25" s="42" t="s">
        <v>14</v>
      </c>
      <c r="I25" t="s">
        <v>64</v>
      </c>
      <c r="J25" s="62"/>
      <c r="K25" s="62"/>
    </row>
    <row r="26" spans="1:11" x14ac:dyDescent="0.2">
      <c r="A26" t="s">
        <v>161</v>
      </c>
      <c r="B26" t="s">
        <v>67</v>
      </c>
      <c r="C26" t="s">
        <v>37</v>
      </c>
      <c r="D26" s="42">
        <v>53.88</v>
      </c>
      <c r="E26" s="42">
        <v>28.99</v>
      </c>
      <c r="F26" s="42">
        <v>7</v>
      </c>
      <c r="G26" s="42">
        <v>15635.9</v>
      </c>
      <c r="H26" s="42" t="s">
        <v>14</v>
      </c>
      <c r="I26" t="s">
        <v>68</v>
      </c>
      <c r="J26" s="62"/>
      <c r="K26" s="62"/>
    </row>
    <row r="27" spans="1:11" x14ac:dyDescent="0.2">
      <c r="A27" t="s">
        <v>161</v>
      </c>
      <c r="B27" t="s">
        <v>193</v>
      </c>
      <c r="C27" t="s">
        <v>59</v>
      </c>
      <c r="D27" s="42">
        <v>54.33</v>
      </c>
      <c r="E27" s="42">
        <v>44.12</v>
      </c>
      <c r="F27" s="42">
        <v>7</v>
      </c>
      <c r="G27" s="42">
        <v>9571.4</v>
      </c>
      <c r="H27" s="42" t="s">
        <v>14</v>
      </c>
      <c r="I27" t="s">
        <v>194</v>
      </c>
      <c r="J27" s="62"/>
      <c r="K27" s="62"/>
    </row>
    <row r="28" spans="1:11" x14ac:dyDescent="0.2">
      <c r="A28" t="s">
        <v>161</v>
      </c>
      <c r="B28" t="s">
        <v>56</v>
      </c>
      <c r="C28" t="s">
        <v>37</v>
      </c>
      <c r="D28" s="42">
        <v>54.85</v>
      </c>
      <c r="E28" s="42">
        <v>31.96</v>
      </c>
      <c r="F28" s="42">
        <v>10</v>
      </c>
      <c r="G28" s="42">
        <v>15490.7</v>
      </c>
      <c r="H28" s="42" t="s">
        <v>14</v>
      </c>
      <c r="I28" t="s">
        <v>57</v>
      </c>
      <c r="J28" s="62"/>
      <c r="K28" s="62"/>
    </row>
    <row r="29" spans="1:11" x14ac:dyDescent="0.2">
      <c r="A29" t="s">
        <v>161</v>
      </c>
      <c r="B29" t="s">
        <v>71</v>
      </c>
      <c r="C29" t="s">
        <v>37</v>
      </c>
      <c r="D29" s="42">
        <v>54.97</v>
      </c>
      <c r="E29" s="42">
        <v>8.7799999999999994</v>
      </c>
      <c r="F29" s="42">
        <v>9</v>
      </c>
      <c r="G29" s="42">
        <v>8685.1</v>
      </c>
      <c r="H29" s="42" t="s">
        <v>14</v>
      </c>
      <c r="I29" t="s">
        <v>72</v>
      </c>
      <c r="J29" s="62"/>
      <c r="K29" s="62"/>
    </row>
    <row r="30" spans="1:11" x14ac:dyDescent="0.2">
      <c r="A30" t="s">
        <v>195</v>
      </c>
      <c r="B30" t="s">
        <v>196</v>
      </c>
      <c r="C30" t="s">
        <v>197</v>
      </c>
      <c r="D30" s="42">
        <v>55.45</v>
      </c>
      <c r="E30" s="42">
        <v>349.39</v>
      </c>
      <c r="F30" s="42">
        <v>8</v>
      </c>
      <c r="G30" s="42">
        <v>18179.599999999999</v>
      </c>
      <c r="H30" s="42" t="s">
        <v>14</v>
      </c>
      <c r="I30" t="s">
        <v>198</v>
      </c>
      <c r="J30" s="62"/>
      <c r="K30" s="62"/>
    </row>
    <row r="31" spans="1:11" x14ac:dyDescent="0.2">
      <c r="A31" t="s">
        <v>59</v>
      </c>
      <c r="B31" t="s">
        <v>69</v>
      </c>
      <c r="C31" t="s">
        <v>37</v>
      </c>
      <c r="D31" s="42">
        <v>55.52</v>
      </c>
      <c r="E31" s="42">
        <v>33.58</v>
      </c>
      <c r="F31" s="42">
        <v>8</v>
      </c>
      <c r="G31" s="42">
        <v>15836.7</v>
      </c>
      <c r="H31" s="42" t="s">
        <v>14</v>
      </c>
      <c r="I31" t="s">
        <v>70</v>
      </c>
      <c r="J31" s="62"/>
      <c r="K31" s="62"/>
    </row>
    <row r="32" spans="1:11" x14ac:dyDescent="0.2">
      <c r="A32" t="s">
        <v>161</v>
      </c>
      <c r="B32" t="s">
        <v>50</v>
      </c>
      <c r="C32" t="s">
        <v>37</v>
      </c>
      <c r="D32" s="42">
        <v>56.1</v>
      </c>
      <c r="E32" s="42">
        <v>35.200000000000003</v>
      </c>
      <c r="F32" s="42">
        <v>8</v>
      </c>
      <c r="G32" s="42">
        <v>13024.4</v>
      </c>
      <c r="H32" s="42" t="s">
        <v>14</v>
      </c>
      <c r="I32" t="s">
        <v>51</v>
      </c>
      <c r="J32" s="62"/>
      <c r="K32" s="62"/>
    </row>
    <row r="33" spans="1:11" ht="32" x14ac:dyDescent="0.2">
      <c r="A33" t="s">
        <v>161</v>
      </c>
      <c r="B33" s="103" t="s">
        <v>77</v>
      </c>
      <c r="C33" s="103" t="s">
        <v>78</v>
      </c>
      <c r="D33" s="104">
        <v>56.45</v>
      </c>
      <c r="E33" s="104">
        <v>66.760000000000005</v>
      </c>
      <c r="F33" s="104">
        <v>6</v>
      </c>
      <c r="G33" s="104">
        <v>11040.2</v>
      </c>
      <c r="H33" s="104" t="s">
        <v>14</v>
      </c>
      <c r="I33" s="102" t="s">
        <v>79</v>
      </c>
      <c r="J33" s="62"/>
      <c r="K33" s="62"/>
    </row>
    <row r="34" spans="1:11" x14ac:dyDescent="0.2">
      <c r="A34" t="s">
        <v>161</v>
      </c>
      <c r="B34" t="s">
        <v>199</v>
      </c>
      <c r="C34" t="s">
        <v>37</v>
      </c>
      <c r="D34" s="42">
        <v>56.48</v>
      </c>
      <c r="E34" s="42">
        <v>91.96</v>
      </c>
      <c r="F34" s="42">
        <v>9</v>
      </c>
      <c r="G34" s="42">
        <v>12023.6</v>
      </c>
      <c r="H34" s="42" t="s">
        <v>14</v>
      </c>
      <c r="I34" t="s">
        <v>200</v>
      </c>
      <c r="J34" s="62"/>
      <c r="K34" s="62"/>
    </row>
    <row r="35" spans="1:11" x14ac:dyDescent="0.2">
      <c r="A35" t="s">
        <v>161</v>
      </c>
      <c r="B35" t="s">
        <v>65</v>
      </c>
      <c r="C35" t="s">
        <v>37</v>
      </c>
      <c r="D35" s="42">
        <v>56.81</v>
      </c>
      <c r="E35" s="42">
        <v>46.89</v>
      </c>
      <c r="F35" s="42">
        <v>5</v>
      </c>
      <c r="G35" s="42">
        <v>11400.6</v>
      </c>
      <c r="H35" s="42" t="s">
        <v>14</v>
      </c>
      <c r="I35" t="s">
        <v>66</v>
      </c>
      <c r="J35" s="62"/>
      <c r="K35" s="62"/>
    </row>
    <row r="36" spans="1:11" x14ac:dyDescent="0.2">
      <c r="A36" t="s">
        <v>161</v>
      </c>
      <c r="B36" t="s">
        <v>201</v>
      </c>
      <c r="C36" t="s">
        <v>78</v>
      </c>
      <c r="D36" s="42">
        <v>56.81</v>
      </c>
      <c r="E36" s="42">
        <v>58.45</v>
      </c>
      <c r="F36" s="42">
        <v>10</v>
      </c>
      <c r="G36" s="42">
        <v>14975.2</v>
      </c>
      <c r="H36" s="42" t="s">
        <v>14</v>
      </c>
      <c r="I36" t="s">
        <v>202</v>
      </c>
      <c r="J36" s="62"/>
      <c r="K36" s="62"/>
    </row>
    <row r="37" spans="1:11" x14ac:dyDescent="0.2">
      <c r="A37" t="s">
        <v>59</v>
      </c>
      <c r="B37" t="s">
        <v>100</v>
      </c>
      <c r="C37" t="s">
        <v>59</v>
      </c>
      <c r="D37" s="42">
        <v>57.09</v>
      </c>
      <c r="E37" s="42">
        <v>1.49</v>
      </c>
      <c r="F37" s="42">
        <v>8</v>
      </c>
      <c r="G37" s="42">
        <v>5360.3</v>
      </c>
      <c r="H37" s="42" t="s">
        <v>14</v>
      </c>
      <c r="I37" t="s">
        <v>203</v>
      </c>
      <c r="J37" s="62"/>
      <c r="K37" s="62"/>
    </row>
    <row r="38" spans="1:11" x14ac:dyDescent="0.2">
      <c r="A38" t="s">
        <v>161</v>
      </c>
      <c r="B38" t="s">
        <v>204</v>
      </c>
      <c r="C38" t="s">
        <v>37</v>
      </c>
      <c r="D38" s="42">
        <v>57.3</v>
      </c>
      <c r="E38" s="42">
        <v>52.64</v>
      </c>
      <c r="F38" s="42">
        <v>7</v>
      </c>
      <c r="G38" s="42">
        <v>17452.599999999999</v>
      </c>
      <c r="H38" s="42" t="s">
        <v>14</v>
      </c>
      <c r="I38" t="s">
        <v>205</v>
      </c>
      <c r="J38" s="62"/>
      <c r="K38" s="62"/>
    </row>
    <row r="39" spans="1:11" x14ac:dyDescent="0.2">
      <c r="A39" t="s">
        <v>161</v>
      </c>
      <c r="B39" t="s">
        <v>206</v>
      </c>
      <c r="C39" t="s">
        <v>37</v>
      </c>
      <c r="D39" s="42">
        <v>57.38</v>
      </c>
      <c r="E39" s="42">
        <v>36.69</v>
      </c>
      <c r="F39" s="42">
        <v>10</v>
      </c>
      <c r="G39" s="42">
        <v>4772.1000000000004</v>
      </c>
      <c r="H39" s="42" t="s">
        <v>14</v>
      </c>
      <c r="I39" t="s">
        <v>207</v>
      </c>
      <c r="J39" s="62"/>
      <c r="K39" s="62"/>
    </row>
    <row r="40" spans="1:11" x14ac:dyDescent="0.2">
      <c r="A40" t="s">
        <v>161</v>
      </c>
      <c r="B40" t="s">
        <v>86</v>
      </c>
      <c r="C40" t="s">
        <v>37</v>
      </c>
      <c r="D40" s="42">
        <v>57.73</v>
      </c>
      <c r="E40" s="42">
        <v>12.43</v>
      </c>
      <c r="F40" s="42">
        <v>8</v>
      </c>
      <c r="G40" s="42">
        <v>12339</v>
      </c>
      <c r="H40" s="42" t="s">
        <v>14</v>
      </c>
      <c r="I40" t="s">
        <v>87</v>
      </c>
      <c r="J40" s="62"/>
      <c r="K40" s="62"/>
    </row>
    <row r="41" spans="1:11" x14ac:dyDescent="0.2">
      <c r="A41" t="s">
        <v>161</v>
      </c>
      <c r="B41" t="s">
        <v>208</v>
      </c>
      <c r="C41" t="s">
        <v>78</v>
      </c>
      <c r="D41" s="42">
        <v>58.36</v>
      </c>
      <c r="E41" s="42">
        <v>63.45</v>
      </c>
      <c r="F41" s="42">
        <v>10</v>
      </c>
      <c r="G41" s="42">
        <v>10564.6</v>
      </c>
      <c r="H41" s="42" t="s">
        <v>14</v>
      </c>
      <c r="I41" t="s">
        <v>209</v>
      </c>
      <c r="J41" s="62"/>
      <c r="K41" s="62"/>
    </row>
    <row r="42" spans="1:11" x14ac:dyDescent="0.2">
      <c r="A42" t="s">
        <v>161</v>
      </c>
      <c r="B42" t="s">
        <v>210</v>
      </c>
      <c r="C42" t="s">
        <v>37</v>
      </c>
      <c r="D42" s="42">
        <v>58.53</v>
      </c>
      <c r="E42" s="42">
        <v>25.2</v>
      </c>
      <c r="F42" s="42">
        <v>4</v>
      </c>
      <c r="G42" s="42">
        <v>1604.5</v>
      </c>
      <c r="H42" s="42" t="s">
        <v>14</v>
      </c>
      <c r="I42" t="s">
        <v>211</v>
      </c>
      <c r="J42" s="62"/>
      <c r="K42" s="62"/>
    </row>
    <row r="43" spans="1:11" x14ac:dyDescent="0.2">
      <c r="B43" t="s">
        <v>52</v>
      </c>
      <c r="C43" t="s">
        <v>37</v>
      </c>
      <c r="D43" s="42">
        <v>59.24</v>
      </c>
      <c r="E43" s="42">
        <v>10</v>
      </c>
      <c r="F43" s="42">
        <v>13</v>
      </c>
      <c r="G43" s="42">
        <v>10187.6</v>
      </c>
      <c r="H43" s="42" t="s">
        <v>14</v>
      </c>
      <c r="I43" t="s">
        <v>53</v>
      </c>
      <c r="J43" s="62"/>
      <c r="K43" s="62"/>
    </row>
    <row r="44" spans="1:11" x14ac:dyDescent="0.2">
      <c r="A44" t="s">
        <v>161</v>
      </c>
      <c r="B44" t="s">
        <v>61</v>
      </c>
      <c r="C44" t="s">
        <v>37</v>
      </c>
      <c r="D44" s="42">
        <v>59.4</v>
      </c>
      <c r="E44" s="42">
        <v>35.880000000000003</v>
      </c>
      <c r="F44" s="42">
        <v>7</v>
      </c>
      <c r="G44" s="42">
        <v>11429.9</v>
      </c>
      <c r="H44" s="42" t="s">
        <v>14</v>
      </c>
      <c r="I44" t="s">
        <v>62</v>
      </c>
      <c r="J44" s="62"/>
      <c r="K44" s="62"/>
    </row>
    <row r="45" spans="1:11" x14ac:dyDescent="0.2">
      <c r="B45" t="s">
        <v>45</v>
      </c>
      <c r="C45" t="s">
        <v>46</v>
      </c>
      <c r="D45" s="42">
        <v>59.53</v>
      </c>
      <c r="E45" s="42">
        <v>53.78</v>
      </c>
      <c r="F45" s="42">
        <v>4</v>
      </c>
      <c r="G45" s="42">
        <v>4486.1000000000004</v>
      </c>
      <c r="H45" s="42" t="s">
        <v>14</v>
      </c>
      <c r="I45" t="s">
        <v>47</v>
      </c>
      <c r="J45" s="62"/>
      <c r="K45" s="62"/>
    </row>
    <row r="46" spans="1:11" x14ac:dyDescent="0.2">
      <c r="A46" t="s">
        <v>161</v>
      </c>
      <c r="B46" t="s">
        <v>39</v>
      </c>
      <c r="C46" t="s">
        <v>37</v>
      </c>
      <c r="D46" s="42">
        <v>59.6</v>
      </c>
      <c r="E46" s="42">
        <v>34.46</v>
      </c>
      <c r="F46" s="42">
        <v>5</v>
      </c>
      <c r="G46" s="42">
        <v>10975.2</v>
      </c>
      <c r="H46" s="42" t="s">
        <v>14</v>
      </c>
      <c r="I46" t="s">
        <v>40</v>
      </c>
      <c r="J46" s="62"/>
      <c r="K46" s="62"/>
    </row>
    <row r="47" spans="1:11" x14ac:dyDescent="0.2">
      <c r="B47" t="s">
        <v>212</v>
      </c>
      <c r="C47" t="s">
        <v>37</v>
      </c>
      <c r="D47" s="42">
        <v>59.92</v>
      </c>
      <c r="E47" s="42">
        <v>5.88</v>
      </c>
      <c r="F47" s="42">
        <v>13</v>
      </c>
      <c r="G47" s="42">
        <v>14081.1</v>
      </c>
      <c r="H47" s="42" t="s">
        <v>14</v>
      </c>
      <c r="I47" t="s">
        <v>213</v>
      </c>
      <c r="J47" s="62"/>
      <c r="K47" s="62"/>
    </row>
    <row r="48" spans="1:11" x14ac:dyDescent="0.2">
      <c r="A48" t="s">
        <v>161</v>
      </c>
      <c r="B48" t="s">
        <v>214</v>
      </c>
      <c r="C48" t="s">
        <v>59</v>
      </c>
      <c r="D48" s="42">
        <v>59.52</v>
      </c>
      <c r="E48" s="42">
        <v>57.03</v>
      </c>
      <c r="F48" s="42">
        <v>4</v>
      </c>
      <c r="G48" s="42">
        <v>15920.3</v>
      </c>
      <c r="H48" s="42" t="s">
        <v>14</v>
      </c>
      <c r="I48" t="s">
        <v>215</v>
      </c>
      <c r="J48" s="62"/>
      <c r="K48" s="62"/>
    </row>
    <row r="49" spans="1:11" x14ac:dyDescent="0.2">
      <c r="B49" t="s">
        <v>216</v>
      </c>
      <c r="C49" t="s">
        <v>37</v>
      </c>
      <c r="D49" s="42">
        <v>56.84</v>
      </c>
      <c r="E49" s="42">
        <v>57.91</v>
      </c>
      <c r="F49" s="42">
        <v>5</v>
      </c>
      <c r="G49" s="42">
        <v>3188.1</v>
      </c>
      <c r="H49" s="42" t="s">
        <v>14</v>
      </c>
      <c r="I49" t="s">
        <v>217</v>
      </c>
      <c r="J49" s="62"/>
      <c r="K49" s="62"/>
    </row>
    <row r="50" spans="1:11" x14ac:dyDescent="0.2">
      <c r="A50" t="s">
        <v>59</v>
      </c>
      <c r="B50" t="s">
        <v>218</v>
      </c>
      <c r="C50" t="s">
        <v>37</v>
      </c>
      <c r="D50" s="42">
        <v>49.26</v>
      </c>
      <c r="E50" s="42">
        <v>89.05</v>
      </c>
      <c r="F50" s="42">
        <v>6</v>
      </c>
      <c r="G50" s="42">
        <v>11658.4</v>
      </c>
      <c r="H50" s="42" t="s">
        <v>14</v>
      </c>
      <c r="I50" t="s">
        <v>219</v>
      </c>
      <c r="J50" s="62"/>
      <c r="K50" s="62"/>
    </row>
    <row r="51" spans="1:11" x14ac:dyDescent="0.2">
      <c r="A51" t="s">
        <v>161</v>
      </c>
      <c r="B51" t="s">
        <v>220</v>
      </c>
      <c r="C51" t="s">
        <v>37</v>
      </c>
      <c r="D51" s="42">
        <v>47.02</v>
      </c>
      <c r="E51" s="42">
        <v>19.05</v>
      </c>
      <c r="F51" s="42">
        <v>5</v>
      </c>
      <c r="G51" s="42">
        <v>14852.1</v>
      </c>
      <c r="H51" s="42" t="s">
        <v>14</v>
      </c>
      <c r="I51" t="s">
        <v>221</v>
      </c>
      <c r="J51" s="62"/>
      <c r="K51" s="62"/>
    </row>
    <row r="52" spans="1:11" x14ac:dyDescent="0.2">
      <c r="C52" s="63"/>
      <c r="D52" s="64">
        <f>AVERAGE(D2:D51)</f>
        <v>50.928400000000003</v>
      </c>
      <c r="E52" s="64">
        <f t="shared" ref="E52:G52" si="0">AVERAGE(E2:E51)</f>
        <v>53.853999999999985</v>
      </c>
      <c r="F52" s="65">
        <f t="shared" si="0"/>
        <v>7.02</v>
      </c>
      <c r="G52" s="64">
        <f t="shared" si="0"/>
        <v>10103.191999999997</v>
      </c>
      <c r="J52" s="66">
        <f>SUM(J2:J51)</f>
        <v>0</v>
      </c>
    </row>
    <row r="53" spans="1:11" x14ac:dyDescent="0.2">
      <c r="A53" t="s">
        <v>161</v>
      </c>
      <c r="B53" t="s">
        <v>82</v>
      </c>
      <c r="C53" t="s">
        <v>37</v>
      </c>
      <c r="D53" s="42">
        <v>18.559999999999999</v>
      </c>
      <c r="E53" s="42">
        <v>97.23</v>
      </c>
      <c r="F53" s="42">
        <v>4</v>
      </c>
      <c r="G53" s="42">
        <v>3101.2</v>
      </c>
      <c r="H53" s="42" t="s">
        <v>15</v>
      </c>
      <c r="I53" t="s">
        <v>83</v>
      </c>
      <c r="J53" s="62"/>
      <c r="K53" s="62"/>
    </row>
    <row r="54" spans="1:11" x14ac:dyDescent="0.2">
      <c r="A54" t="s">
        <v>161</v>
      </c>
      <c r="B54" t="s">
        <v>84</v>
      </c>
      <c r="C54" t="s">
        <v>37</v>
      </c>
      <c r="D54" s="42">
        <v>23.11</v>
      </c>
      <c r="E54" s="42">
        <v>73.989999999999995</v>
      </c>
      <c r="F54" s="42">
        <v>4</v>
      </c>
      <c r="G54" s="42">
        <v>8991.7999999999993</v>
      </c>
      <c r="H54" s="42" t="s">
        <v>15</v>
      </c>
      <c r="I54" t="s">
        <v>85</v>
      </c>
      <c r="J54" s="62"/>
      <c r="K54" s="62"/>
    </row>
    <row r="55" spans="1:11" x14ac:dyDescent="0.2">
      <c r="A55" t="s">
        <v>161</v>
      </c>
      <c r="B55" t="s">
        <v>114</v>
      </c>
      <c r="C55" t="s">
        <v>37</v>
      </c>
      <c r="D55" s="42">
        <v>33.17</v>
      </c>
      <c r="E55" s="42">
        <v>71.959999999999994</v>
      </c>
      <c r="F55" s="42">
        <v>5</v>
      </c>
      <c r="G55" s="42">
        <v>9123.2000000000007</v>
      </c>
      <c r="H55" s="42" t="s">
        <v>15</v>
      </c>
      <c r="I55" t="s">
        <v>115</v>
      </c>
      <c r="J55" s="62"/>
      <c r="K55" s="62"/>
    </row>
    <row r="56" spans="1:11" x14ac:dyDescent="0.2">
      <c r="A56" t="s">
        <v>161</v>
      </c>
      <c r="B56" t="s">
        <v>75</v>
      </c>
      <c r="C56" t="s">
        <v>37</v>
      </c>
      <c r="D56" s="42">
        <v>35.06</v>
      </c>
      <c r="E56" s="42">
        <v>45.54</v>
      </c>
      <c r="F56" s="42">
        <v>6</v>
      </c>
      <c r="G56" s="42">
        <v>14418</v>
      </c>
      <c r="H56" s="42" t="s">
        <v>15</v>
      </c>
      <c r="I56" t="s">
        <v>76</v>
      </c>
      <c r="J56" s="62"/>
      <c r="K56" s="62"/>
    </row>
    <row r="57" spans="1:11" x14ac:dyDescent="0.2">
      <c r="A57" t="s">
        <v>161</v>
      </c>
      <c r="B57" t="s">
        <v>222</v>
      </c>
      <c r="C57" t="s">
        <v>37</v>
      </c>
      <c r="D57" s="42">
        <v>42.64</v>
      </c>
      <c r="E57" s="42">
        <v>103.72</v>
      </c>
      <c r="F57" s="42">
        <v>4</v>
      </c>
      <c r="G57" s="42">
        <v>20251.400000000001</v>
      </c>
      <c r="H57" s="42" t="s">
        <v>15</v>
      </c>
      <c r="I57" t="s">
        <v>223</v>
      </c>
      <c r="J57" s="62"/>
      <c r="K57" s="62"/>
    </row>
    <row r="58" spans="1:11" x14ac:dyDescent="0.2">
      <c r="A58" t="s">
        <v>59</v>
      </c>
      <c r="B58" t="s">
        <v>90</v>
      </c>
      <c r="C58" t="s">
        <v>37</v>
      </c>
      <c r="D58" s="42">
        <v>42.99</v>
      </c>
      <c r="E58" s="42">
        <v>16.420000000000002</v>
      </c>
      <c r="F58" s="42">
        <v>7</v>
      </c>
      <c r="G58" s="42">
        <v>3490.4</v>
      </c>
      <c r="H58" s="42" t="s">
        <v>15</v>
      </c>
      <c r="I58" t="s">
        <v>91</v>
      </c>
      <c r="J58" s="62"/>
      <c r="K58" s="62"/>
    </row>
    <row r="59" spans="1:11" x14ac:dyDescent="0.2">
      <c r="A59" t="s">
        <v>161</v>
      </c>
      <c r="B59" t="s">
        <v>108</v>
      </c>
      <c r="C59" t="s">
        <v>37</v>
      </c>
      <c r="D59" s="42">
        <v>43.45</v>
      </c>
      <c r="E59" s="42">
        <v>22.91</v>
      </c>
      <c r="F59" s="42">
        <v>5</v>
      </c>
      <c r="G59" s="42">
        <v>16549.900000000001</v>
      </c>
      <c r="H59" s="42" t="s">
        <v>15</v>
      </c>
      <c r="I59" t="s">
        <v>109</v>
      </c>
      <c r="J59" s="62"/>
      <c r="K59" s="62"/>
    </row>
    <row r="60" spans="1:11" x14ac:dyDescent="0.2">
      <c r="A60" t="s">
        <v>161</v>
      </c>
      <c r="B60" t="s">
        <v>224</v>
      </c>
      <c r="C60" t="s">
        <v>37</v>
      </c>
      <c r="D60" s="42">
        <v>43.47</v>
      </c>
      <c r="E60" s="42">
        <v>52.91</v>
      </c>
      <c r="F60" s="42">
        <v>9</v>
      </c>
      <c r="G60" s="42">
        <v>14661.8</v>
      </c>
      <c r="H60" s="42" t="s">
        <v>15</v>
      </c>
      <c r="I60" t="s">
        <v>225</v>
      </c>
      <c r="J60" s="62"/>
      <c r="K60" s="62"/>
    </row>
    <row r="61" spans="1:11" x14ac:dyDescent="0.2">
      <c r="A61" t="s">
        <v>59</v>
      </c>
      <c r="B61" t="s">
        <v>226</v>
      </c>
      <c r="C61" t="s">
        <v>163</v>
      </c>
      <c r="D61" s="42">
        <v>44.09</v>
      </c>
      <c r="E61" s="42">
        <v>61.08</v>
      </c>
      <c r="F61" s="42">
        <v>9</v>
      </c>
      <c r="G61" s="42">
        <v>12038.6</v>
      </c>
      <c r="H61" s="42" t="s">
        <v>15</v>
      </c>
      <c r="I61" t="s">
        <v>227</v>
      </c>
      <c r="J61" s="62"/>
      <c r="K61" s="62"/>
    </row>
    <row r="62" spans="1:11" x14ac:dyDescent="0.2">
      <c r="B62" t="s">
        <v>96</v>
      </c>
      <c r="C62" t="s">
        <v>37</v>
      </c>
      <c r="D62" s="42">
        <v>44.55</v>
      </c>
      <c r="E62" s="42">
        <v>23.24</v>
      </c>
      <c r="F62" s="42">
        <v>8</v>
      </c>
      <c r="G62" s="42">
        <v>19051.3</v>
      </c>
      <c r="H62" s="42" t="s">
        <v>15</v>
      </c>
      <c r="I62" t="s">
        <v>97</v>
      </c>
      <c r="J62" s="62"/>
      <c r="K62" s="62"/>
    </row>
    <row r="63" spans="1:11" x14ac:dyDescent="0.2">
      <c r="A63" t="s">
        <v>161</v>
      </c>
      <c r="B63" t="s">
        <v>228</v>
      </c>
      <c r="C63" t="s">
        <v>37</v>
      </c>
      <c r="D63" s="42">
        <v>45.78</v>
      </c>
      <c r="E63" s="42">
        <v>38.58</v>
      </c>
      <c r="F63" s="42">
        <v>9</v>
      </c>
      <c r="G63" s="42">
        <v>8242.2999999999993</v>
      </c>
      <c r="H63" s="42" t="s">
        <v>15</v>
      </c>
      <c r="I63" t="s">
        <v>229</v>
      </c>
      <c r="J63" s="62"/>
      <c r="K63" s="62"/>
    </row>
    <row r="64" spans="1:11" x14ac:dyDescent="0.2">
      <c r="A64" t="s">
        <v>161</v>
      </c>
      <c r="B64" t="s">
        <v>230</v>
      </c>
      <c r="C64" t="s">
        <v>37</v>
      </c>
      <c r="D64" s="42">
        <v>45.89</v>
      </c>
      <c r="E64" s="42">
        <v>41.28</v>
      </c>
      <c r="F64" s="42">
        <v>6</v>
      </c>
      <c r="G64" s="42">
        <v>2035.2</v>
      </c>
      <c r="H64" s="42" t="s">
        <v>15</v>
      </c>
      <c r="I64" t="s">
        <v>231</v>
      </c>
      <c r="J64" s="62"/>
      <c r="K64" s="62"/>
    </row>
    <row r="65" spans="1:11" x14ac:dyDescent="0.2">
      <c r="A65" t="s">
        <v>59</v>
      </c>
      <c r="B65" t="s">
        <v>232</v>
      </c>
      <c r="C65" t="s">
        <v>37</v>
      </c>
      <c r="D65" s="42">
        <v>46.46</v>
      </c>
      <c r="E65" s="42">
        <v>46.96</v>
      </c>
      <c r="F65" s="42">
        <v>7</v>
      </c>
      <c r="G65" s="42">
        <v>2729.7</v>
      </c>
      <c r="H65" s="42" t="s">
        <v>15</v>
      </c>
      <c r="I65" t="s">
        <v>233</v>
      </c>
      <c r="J65" s="62"/>
      <c r="K65" s="62"/>
    </row>
    <row r="66" spans="1:11" x14ac:dyDescent="0.2">
      <c r="A66" t="s">
        <v>59</v>
      </c>
      <c r="B66" t="s">
        <v>234</v>
      </c>
      <c r="C66" t="s">
        <v>37</v>
      </c>
      <c r="D66" s="42">
        <v>46.57</v>
      </c>
      <c r="E66" s="42">
        <v>81.55</v>
      </c>
      <c r="F66" s="42">
        <v>6</v>
      </c>
      <c r="G66" s="42">
        <v>18752.099999999999</v>
      </c>
      <c r="H66" s="42" t="s">
        <v>15</v>
      </c>
      <c r="I66" t="s">
        <v>235</v>
      </c>
      <c r="J66" s="62"/>
      <c r="K66" s="62"/>
    </row>
    <row r="67" spans="1:11" x14ac:dyDescent="0.2">
      <c r="A67" t="s">
        <v>161</v>
      </c>
      <c r="B67" t="s">
        <v>116</v>
      </c>
      <c r="C67" t="s">
        <v>37</v>
      </c>
      <c r="D67" s="42">
        <v>47.17</v>
      </c>
      <c r="E67" s="42">
        <v>53.72</v>
      </c>
      <c r="F67" s="42">
        <v>6</v>
      </c>
      <c r="G67" s="42">
        <v>3245.7</v>
      </c>
      <c r="H67" s="42" t="s">
        <v>15</v>
      </c>
      <c r="I67" t="s">
        <v>117</v>
      </c>
      <c r="J67" s="62"/>
      <c r="K67" s="62"/>
    </row>
    <row r="68" spans="1:11" x14ac:dyDescent="0.2">
      <c r="A68" t="s">
        <v>59</v>
      </c>
      <c r="B68" t="s">
        <v>236</v>
      </c>
      <c r="C68" t="s">
        <v>59</v>
      </c>
      <c r="D68" s="42">
        <v>49.34</v>
      </c>
      <c r="E68" s="42">
        <v>27.7</v>
      </c>
      <c r="F68" s="42">
        <v>7</v>
      </c>
      <c r="G68" s="42">
        <v>10053.700000000001</v>
      </c>
      <c r="H68" s="42" t="s">
        <v>15</v>
      </c>
      <c r="I68" t="s">
        <v>237</v>
      </c>
      <c r="J68" s="62"/>
      <c r="K68" s="62"/>
    </row>
    <row r="69" spans="1:11" x14ac:dyDescent="0.2">
      <c r="A69" t="s">
        <v>161</v>
      </c>
      <c r="B69" t="s">
        <v>106</v>
      </c>
      <c r="C69" t="s">
        <v>37</v>
      </c>
      <c r="D69" s="42">
        <v>49.89</v>
      </c>
      <c r="E69" s="42">
        <v>21.28</v>
      </c>
      <c r="F69" s="42">
        <v>7</v>
      </c>
      <c r="G69" s="42">
        <v>8129.5</v>
      </c>
      <c r="H69" s="42" t="s">
        <v>15</v>
      </c>
      <c r="I69" t="s">
        <v>107</v>
      </c>
      <c r="J69" s="62"/>
      <c r="K69" s="62"/>
    </row>
    <row r="70" spans="1:11" x14ac:dyDescent="0.2">
      <c r="B70" t="s">
        <v>238</v>
      </c>
      <c r="C70" t="s">
        <v>37</v>
      </c>
      <c r="D70" s="42">
        <v>50.02</v>
      </c>
      <c r="E70" s="42">
        <v>22.64</v>
      </c>
      <c r="F70" s="42">
        <v>5</v>
      </c>
      <c r="G70" s="42">
        <v>6245.1</v>
      </c>
      <c r="H70" s="42" t="s">
        <v>15</v>
      </c>
      <c r="I70" t="s">
        <v>239</v>
      </c>
      <c r="J70" s="62"/>
      <c r="K70" s="62"/>
    </row>
    <row r="71" spans="1:11" x14ac:dyDescent="0.2">
      <c r="A71" t="s">
        <v>161</v>
      </c>
      <c r="B71" t="s">
        <v>240</v>
      </c>
      <c r="C71" t="s">
        <v>37</v>
      </c>
      <c r="D71" s="42">
        <v>50.66</v>
      </c>
      <c r="E71" s="42">
        <v>26.08</v>
      </c>
      <c r="F71" s="42">
        <v>4</v>
      </c>
      <c r="G71" s="42">
        <v>14982.8</v>
      </c>
      <c r="H71" s="42" t="s">
        <v>15</v>
      </c>
      <c r="I71" t="s">
        <v>241</v>
      </c>
      <c r="J71" s="62"/>
      <c r="K71" s="62"/>
    </row>
    <row r="72" spans="1:11" x14ac:dyDescent="0.2">
      <c r="A72" t="s">
        <v>78</v>
      </c>
      <c r="B72" t="s">
        <v>118</v>
      </c>
      <c r="C72" t="s">
        <v>37</v>
      </c>
      <c r="D72" s="42">
        <v>51.23</v>
      </c>
      <c r="E72" s="42">
        <v>19.39</v>
      </c>
      <c r="F72" s="42">
        <v>8</v>
      </c>
      <c r="G72" s="42">
        <v>14554.9</v>
      </c>
      <c r="H72" s="42" t="s">
        <v>15</v>
      </c>
      <c r="I72" t="s">
        <v>119</v>
      </c>
      <c r="J72" s="62"/>
      <c r="K72" s="62"/>
    </row>
    <row r="73" spans="1:11" x14ac:dyDescent="0.2">
      <c r="A73" t="s">
        <v>161</v>
      </c>
      <c r="B73" t="s">
        <v>242</v>
      </c>
      <c r="C73" t="s">
        <v>37</v>
      </c>
      <c r="D73" s="42">
        <v>51.66</v>
      </c>
      <c r="E73" s="42">
        <v>58.24</v>
      </c>
      <c r="F73" s="42">
        <v>4</v>
      </c>
      <c r="G73" s="42">
        <v>12619.1</v>
      </c>
      <c r="H73" s="42" t="s">
        <v>15</v>
      </c>
      <c r="I73" t="s">
        <v>243</v>
      </c>
      <c r="J73" s="62"/>
      <c r="K73" s="62"/>
    </row>
    <row r="74" spans="1:11" x14ac:dyDescent="0.2">
      <c r="A74" t="s">
        <v>59</v>
      </c>
      <c r="B74" t="s">
        <v>244</v>
      </c>
      <c r="C74" t="s">
        <v>37</v>
      </c>
      <c r="D74" s="42">
        <v>52.16</v>
      </c>
      <c r="E74" s="42">
        <v>1.69</v>
      </c>
      <c r="F74" s="42">
        <v>8</v>
      </c>
      <c r="G74" s="42">
        <v>15112.9</v>
      </c>
      <c r="H74" s="42" t="s">
        <v>15</v>
      </c>
      <c r="I74" t="s">
        <v>245</v>
      </c>
      <c r="J74" s="62"/>
      <c r="K74" s="62"/>
    </row>
    <row r="75" spans="1:11" x14ac:dyDescent="0.2">
      <c r="A75" t="s">
        <v>161</v>
      </c>
      <c r="B75" t="s">
        <v>246</v>
      </c>
      <c r="C75" t="s">
        <v>37</v>
      </c>
      <c r="D75" s="42">
        <v>52.89</v>
      </c>
      <c r="E75" s="42">
        <v>9.86</v>
      </c>
      <c r="F75" s="42">
        <v>7</v>
      </c>
      <c r="G75" s="42">
        <v>9133.7000000000007</v>
      </c>
      <c r="H75" s="42" t="s">
        <v>15</v>
      </c>
      <c r="I75" t="s">
        <v>247</v>
      </c>
      <c r="J75" s="62"/>
      <c r="K75" s="62"/>
    </row>
    <row r="76" spans="1:11" x14ac:dyDescent="0.2">
      <c r="A76" t="s">
        <v>161</v>
      </c>
      <c r="B76" t="s">
        <v>248</v>
      </c>
      <c r="C76" t="s">
        <v>37</v>
      </c>
      <c r="D76" s="42">
        <v>53.08</v>
      </c>
      <c r="E76" s="42">
        <v>13.38</v>
      </c>
      <c r="F76" s="42">
        <v>7</v>
      </c>
      <c r="G76" s="42">
        <v>8477.2000000000007</v>
      </c>
      <c r="H76" s="42" t="s">
        <v>15</v>
      </c>
      <c r="I76" t="s">
        <v>249</v>
      </c>
      <c r="J76" s="62"/>
      <c r="K76" s="62"/>
    </row>
    <row r="77" spans="1:11" x14ac:dyDescent="0.2">
      <c r="A77" t="s">
        <v>161</v>
      </c>
      <c r="B77" t="s">
        <v>250</v>
      </c>
      <c r="C77" t="s">
        <v>37</v>
      </c>
      <c r="D77" s="42">
        <v>53.21</v>
      </c>
      <c r="E77" s="42">
        <v>16.350000000000001</v>
      </c>
      <c r="F77" s="42">
        <v>7</v>
      </c>
      <c r="G77" s="42">
        <v>18453.099999999999</v>
      </c>
      <c r="H77" s="42" t="s">
        <v>15</v>
      </c>
      <c r="I77" t="s">
        <v>251</v>
      </c>
      <c r="J77" s="62"/>
      <c r="K77" s="62"/>
    </row>
    <row r="78" spans="1:11" x14ac:dyDescent="0.2">
      <c r="A78" t="s">
        <v>59</v>
      </c>
      <c r="B78" t="s">
        <v>252</v>
      </c>
      <c r="C78" t="s">
        <v>37</v>
      </c>
      <c r="D78" s="42">
        <v>53.36</v>
      </c>
      <c r="E78" s="42">
        <v>12.57</v>
      </c>
      <c r="F78" s="42">
        <v>7</v>
      </c>
      <c r="G78" s="42">
        <v>16884.3</v>
      </c>
      <c r="H78" s="42" t="s">
        <v>15</v>
      </c>
      <c r="I78" t="s">
        <v>253</v>
      </c>
      <c r="J78" s="62"/>
      <c r="K78" s="62"/>
    </row>
    <row r="79" spans="1:11" x14ac:dyDescent="0.2">
      <c r="A79" t="s">
        <v>161</v>
      </c>
      <c r="B79" t="s">
        <v>254</v>
      </c>
      <c r="C79" t="s">
        <v>59</v>
      </c>
      <c r="D79" s="42">
        <v>54.09</v>
      </c>
      <c r="E79" s="42">
        <v>35.68</v>
      </c>
      <c r="F79" s="42">
        <v>11</v>
      </c>
      <c r="G79" s="42">
        <v>14179.2</v>
      </c>
      <c r="H79" s="42" t="s">
        <v>15</v>
      </c>
      <c r="I79" t="s">
        <v>255</v>
      </c>
      <c r="J79" s="62"/>
      <c r="K79" s="62"/>
    </row>
    <row r="80" spans="1:11" x14ac:dyDescent="0.2">
      <c r="A80" t="s">
        <v>161</v>
      </c>
      <c r="B80" t="s">
        <v>110</v>
      </c>
      <c r="C80" t="s">
        <v>78</v>
      </c>
      <c r="D80" s="42">
        <v>54.19</v>
      </c>
      <c r="E80" s="42">
        <v>21.76</v>
      </c>
      <c r="F80" s="42">
        <v>9</v>
      </c>
      <c r="G80" s="42">
        <v>18807.900000000001</v>
      </c>
      <c r="H80" s="42" t="s">
        <v>15</v>
      </c>
      <c r="I80" t="s">
        <v>111</v>
      </c>
      <c r="J80" s="62"/>
      <c r="K80" s="62"/>
    </row>
    <row r="81" spans="1:11" x14ac:dyDescent="0.2">
      <c r="A81" t="s">
        <v>161</v>
      </c>
      <c r="B81" t="s">
        <v>94</v>
      </c>
      <c r="C81" t="s">
        <v>37</v>
      </c>
      <c r="D81" s="42">
        <v>54.54</v>
      </c>
      <c r="E81" s="42">
        <v>35.270000000000003</v>
      </c>
      <c r="F81" s="42">
        <v>5</v>
      </c>
      <c r="G81" s="42">
        <v>14171.2</v>
      </c>
      <c r="H81" s="42" t="s">
        <v>15</v>
      </c>
      <c r="I81" t="s">
        <v>95</v>
      </c>
      <c r="J81" s="62"/>
      <c r="K81" s="62"/>
    </row>
    <row r="82" spans="1:11" x14ac:dyDescent="0.2">
      <c r="A82" t="s">
        <v>161</v>
      </c>
      <c r="B82" t="s">
        <v>256</v>
      </c>
      <c r="C82" t="s">
        <v>37</v>
      </c>
      <c r="D82" s="42">
        <v>54.62</v>
      </c>
      <c r="E82" s="42">
        <v>12.77</v>
      </c>
      <c r="F82" s="42">
        <v>5</v>
      </c>
      <c r="G82" s="42">
        <v>141.5</v>
      </c>
      <c r="H82" s="42" t="s">
        <v>15</v>
      </c>
      <c r="I82" t="s">
        <v>257</v>
      </c>
      <c r="J82" s="62"/>
      <c r="K82" s="62"/>
    </row>
    <row r="83" spans="1:11" x14ac:dyDescent="0.2">
      <c r="A83" t="s">
        <v>161</v>
      </c>
      <c r="B83" t="s">
        <v>258</v>
      </c>
      <c r="C83" t="s">
        <v>37</v>
      </c>
      <c r="D83" s="42">
        <v>55.02</v>
      </c>
      <c r="E83" s="42">
        <v>220.95</v>
      </c>
      <c r="F83" s="42">
        <v>5</v>
      </c>
      <c r="G83" s="42">
        <v>2726.7</v>
      </c>
      <c r="H83" s="42" t="s">
        <v>15</v>
      </c>
      <c r="I83" t="s">
        <v>259</v>
      </c>
      <c r="J83" s="62"/>
      <c r="K83" s="62"/>
    </row>
    <row r="84" spans="1:11" x14ac:dyDescent="0.2">
      <c r="A84" t="s">
        <v>161</v>
      </c>
      <c r="B84" t="s">
        <v>260</v>
      </c>
      <c r="C84" t="s">
        <v>37</v>
      </c>
      <c r="D84" s="42">
        <v>55.13</v>
      </c>
      <c r="E84" s="42">
        <v>13.45</v>
      </c>
      <c r="F84" s="42">
        <v>8</v>
      </c>
      <c r="G84" s="42">
        <v>12220.2</v>
      </c>
      <c r="H84" s="42" t="s">
        <v>15</v>
      </c>
      <c r="I84" t="s">
        <v>261</v>
      </c>
      <c r="J84" s="62"/>
      <c r="K84" s="62"/>
    </row>
    <row r="85" spans="1:11" x14ac:dyDescent="0.2">
      <c r="A85" t="s">
        <v>161</v>
      </c>
      <c r="B85" t="s">
        <v>120</v>
      </c>
      <c r="C85" t="s">
        <v>37</v>
      </c>
      <c r="D85" s="42">
        <v>55.62</v>
      </c>
      <c r="E85" s="42">
        <v>90.14</v>
      </c>
      <c r="F85" s="42">
        <v>8</v>
      </c>
      <c r="G85" s="42">
        <v>15390.1</v>
      </c>
      <c r="H85" s="42" t="s">
        <v>15</v>
      </c>
      <c r="I85" t="s">
        <v>121</v>
      </c>
      <c r="J85" s="62"/>
      <c r="K85" s="62"/>
    </row>
    <row r="86" spans="1:11" x14ac:dyDescent="0.2">
      <c r="A86" t="s">
        <v>59</v>
      </c>
      <c r="B86" t="s">
        <v>92</v>
      </c>
      <c r="C86" t="s">
        <v>37</v>
      </c>
      <c r="D86" s="42">
        <v>55.95</v>
      </c>
      <c r="E86" s="42">
        <v>36.69</v>
      </c>
      <c r="F86" s="42">
        <v>11</v>
      </c>
      <c r="G86" s="42">
        <v>15068.2</v>
      </c>
      <c r="H86" s="42" t="s">
        <v>15</v>
      </c>
      <c r="I86" t="s">
        <v>93</v>
      </c>
      <c r="J86" s="62"/>
      <c r="K86" s="62"/>
    </row>
    <row r="87" spans="1:11" x14ac:dyDescent="0.2">
      <c r="A87" t="s">
        <v>161</v>
      </c>
      <c r="B87" t="s">
        <v>262</v>
      </c>
      <c r="C87" t="s">
        <v>37</v>
      </c>
      <c r="D87" s="42">
        <v>56.34</v>
      </c>
      <c r="E87" s="42">
        <v>45.95</v>
      </c>
      <c r="F87" s="42">
        <v>6</v>
      </c>
      <c r="G87" s="42">
        <v>1776</v>
      </c>
      <c r="H87" s="42" t="s">
        <v>15</v>
      </c>
      <c r="I87" t="s">
        <v>263</v>
      </c>
      <c r="J87" s="62"/>
      <c r="K87" s="62"/>
    </row>
    <row r="88" spans="1:11" x14ac:dyDescent="0.2">
      <c r="A88" t="s">
        <v>161</v>
      </c>
      <c r="B88" t="s">
        <v>264</v>
      </c>
      <c r="C88" t="s">
        <v>37</v>
      </c>
      <c r="D88" s="42">
        <v>56.4</v>
      </c>
      <c r="E88" s="42">
        <v>151.55000000000001</v>
      </c>
      <c r="F88" s="42">
        <v>6</v>
      </c>
      <c r="G88" s="42">
        <v>11228.2</v>
      </c>
      <c r="H88" s="42" t="s">
        <v>15</v>
      </c>
      <c r="I88" t="s">
        <v>265</v>
      </c>
      <c r="J88" s="62"/>
      <c r="K88" s="62"/>
    </row>
    <row r="89" spans="1:11" x14ac:dyDescent="0.2">
      <c r="A89" t="s">
        <v>161</v>
      </c>
      <c r="B89" t="s">
        <v>102</v>
      </c>
      <c r="C89" t="s">
        <v>37</v>
      </c>
      <c r="D89" s="42">
        <v>56.48</v>
      </c>
      <c r="E89" s="42">
        <v>44.73</v>
      </c>
      <c r="F89" s="42">
        <v>7</v>
      </c>
      <c r="G89" s="42">
        <v>12863.3</v>
      </c>
      <c r="H89" s="42" t="s">
        <v>15</v>
      </c>
      <c r="I89" t="s">
        <v>103</v>
      </c>
      <c r="J89" s="62"/>
      <c r="K89" s="62"/>
    </row>
    <row r="90" spans="1:11" x14ac:dyDescent="0.2">
      <c r="A90" t="s">
        <v>59</v>
      </c>
      <c r="B90" t="s">
        <v>266</v>
      </c>
      <c r="C90" t="s">
        <v>37</v>
      </c>
      <c r="D90" s="42">
        <v>56.66</v>
      </c>
      <c r="E90" s="42">
        <v>45.2</v>
      </c>
      <c r="F90" s="42">
        <v>4</v>
      </c>
      <c r="G90" s="42">
        <v>6065.1</v>
      </c>
      <c r="H90" s="42" t="s">
        <v>15</v>
      </c>
      <c r="I90" t="s">
        <v>267</v>
      </c>
      <c r="J90" s="62"/>
      <c r="K90" s="62"/>
    </row>
    <row r="91" spans="1:11" x14ac:dyDescent="0.2">
      <c r="A91" t="s">
        <v>161</v>
      </c>
      <c r="B91" t="s">
        <v>268</v>
      </c>
      <c r="C91" t="s">
        <v>59</v>
      </c>
      <c r="D91" s="42">
        <v>57.08</v>
      </c>
      <c r="E91" s="42">
        <v>182.64</v>
      </c>
      <c r="F91" s="42">
        <v>8</v>
      </c>
      <c r="G91" s="42">
        <v>16437.099999999999</v>
      </c>
      <c r="H91" s="42" t="s">
        <v>15</v>
      </c>
      <c r="I91" t="s">
        <v>269</v>
      </c>
      <c r="J91" s="62"/>
      <c r="K91" s="62"/>
    </row>
    <row r="92" spans="1:11" x14ac:dyDescent="0.2">
      <c r="A92" t="s">
        <v>161</v>
      </c>
      <c r="B92" t="s">
        <v>112</v>
      </c>
      <c r="C92" t="s">
        <v>37</v>
      </c>
      <c r="D92" s="42">
        <v>57.14</v>
      </c>
      <c r="E92" s="42">
        <v>44.05</v>
      </c>
      <c r="F92" s="42">
        <v>6</v>
      </c>
      <c r="G92" s="42">
        <v>21577.7</v>
      </c>
      <c r="H92" s="42" t="s">
        <v>15</v>
      </c>
      <c r="I92" t="s">
        <v>113</v>
      </c>
      <c r="J92" s="62"/>
      <c r="K92" s="62"/>
    </row>
    <row r="93" spans="1:11" x14ac:dyDescent="0.2">
      <c r="A93" t="s">
        <v>161</v>
      </c>
      <c r="B93" t="s">
        <v>104</v>
      </c>
      <c r="C93" t="s">
        <v>37</v>
      </c>
      <c r="D93" s="42">
        <v>57.25</v>
      </c>
      <c r="E93" s="42">
        <v>63.04</v>
      </c>
      <c r="F93" s="42">
        <v>7</v>
      </c>
      <c r="G93" s="42">
        <v>13541.1</v>
      </c>
      <c r="H93" s="42" t="s">
        <v>15</v>
      </c>
      <c r="I93" t="s">
        <v>105</v>
      </c>
      <c r="J93" s="62"/>
      <c r="K93" s="62"/>
    </row>
    <row r="94" spans="1:11" x14ac:dyDescent="0.2">
      <c r="A94" t="s">
        <v>161</v>
      </c>
      <c r="B94" t="s">
        <v>270</v>
      </c>
      <c r="C94" t="s">
        <v>59</v>
      </c>
      <c r="D94" s="42">
        <v>57.44</v>
      </c>
      <c r="E94" s="42">
        <v>46.55</v>
      </c>
      <c r="F94" s="42">
        <v>7</v>
      </c>
      <c r="G94" s="42">
        <v>7760</v>
      </c>
      <c r="H94" s="42" t="s">
        <v>15</v>
      </c>
      <c r="I94" t="s">
        <v>271</v>
      </c>
      <c r="J94" s="62"/>
      <c r="K94" s="62"/>
    </row>
    <row r="95" spans="1:11" x14ac:dyDescent="0.2">
      <c r="A95" t="s">
        <v>161</v>
      </c>
      <c r="B95" t="s">
        <v>272</v>
      </c>
      <c r="C95" t="s">
        <v>59</v>
      </c>
      <c r="D95" s="42">
        <v>57.46</v>
      </c>
      <c r="E95" s="42">
        <v>512.91</v>
      </c>
      <c r="F95" s="42">
        <v>7</v>
      </c>
      <c r="G95" s="42">
        <v>13087.8</v>
      </c>
      <c r="H95" s="42" t="s">
        <v>15</v>
      </c>
      <c r="I95" t="s">
        <v>273</v>
      </c>
      <c r="J95" s="62"/>
      <c r="K95" s="62"/>
    </row>
    <row r="96" spans="1:11" x14ac:dyDescent="0.2">
      <c r="A96" t="s">
        <v>78</v>
      </c>
      <c r="B96" t="s">
        <v>274</v>
      </c>
      <c r="C96" t="s">
        <v>59</v>
      </c>
      <c r="D96" s="42">
        <v>58.43</v>
      </c>
      <c r="E96" s="42">
        <v>39.46</v>
      </c>
      <c r="F96" s="42">
        <v>7</v>
      </c>
      <c r="G96" s="42">
        <v>8766.5</v>
      </c>
      <c r="H96" s="42" t="s">
        <v>15</v>
      </c>
      <c r="I96" t="s">
        <v>275</v>
      </c>
      <c r="J96" s="62"/>
      <c r="K96" s="62"/>
    </row>
    <row r="97" spans="1:11" x14ac:dyDescent="0.2">
      <c r="A97" t="s">
        <v>161</v>
      </c>
      <c r="B97" t="s">
        <v>88</v>
      </c>
      <c r="C97" t="s">
        <v>59</v>
      </c>
      <c r="D97" s="42">
        <v>58.44</v>
      </c>
      <c r="E97" s="42">
        <v>59.05</v>
      </c>
      <c r="F97" s="42">
        <v>8</v>
      </c>
      <c r="G97" s="42">
        <v>12563.5</v>
      </c>
      <c r="H97" s="42" t="s">
        <v>15</v>
      </c>
      <c r="I97" t="s">
        <v>89</v>
      </c>
      <c r="J97" s="62"/>
      <c r="K97" s="62"/>
    </row>
    <row r="98" spans="1:11" x14ac:dyDescent="0.2">
      <c r="A98" t="s">
        <v>161</v>
      </c>
      <c r="B98" t="s">
        <v>276</v>
      </c>
      <c r="C98" t="s">
        <v>37</v>
      </c>
      <c r="D98" s="42">
        <v>58.74</v>
      </c>
      <c r="E98" s="42">
        <v>59.59</v>
      </c>
      <c r="F98" s="42">
        <v>7</v>
      </c>
      <c r="G98" s="42">
        <v>7548.9</v>
      </c>
      <c r="H98" s="42" t="s">
        <v>15</v>
      </c>
      <c r="I98" t="s">
        <v>277</v>
      </c>
      <c r="J98" s="62"/>
      <c r="K98" s="62"/>
    </row>
    <row r="99" spans="1:11" x14ac:dyDescent="0.2">
      <c r="A99" t="s">
        <v>161</v>
      </c>
      <c r="B99" t="s">
        <v>278</v>
      </c>
      <c r="C99" t="s">
        <v>37</v>
      </c>
      <c r="D99" s="42">
        <v>58.74</v>
      </c>
      <c r="E99" s="42">
        <v>10.61</v>
      </c>
      <c r="F99" s="42">
        <v>5</v>
      </c>
      <c r="G99" s="42">
        <v>4589</v>
      </c>
      <c r="H99" s="42" t="s">
        <v>15</v>
      </c>
      <c r="I99" t="s">
        <v>279</v>
      </c>
      <c r="J99" s="62"/>
      <c r="K99" s="62"/>
    </row>
    <row r="100" spans="1:11" x14ac:dyDescent="0.2">
      <c r="A100" t="s">
        <v>59</v>
      </c>
      <c r="B100" t="s">
        <v>280</v>
      </c>
      <c r="C100" t="s">
        <v>59</v>
      </c>
      <c r="D100" s="42">
        <v>59.4</v>
      </c>
      <c r="E100" s="42">
        <v>45.74</v>
      </c>
      <c r="F100" s="42">
        <v>6</v>
      </c>
      <c r="G100" s="42">
        <v>9029.1</v>
      </c>
      <c r="H100" s="42" t="s">
        <v>15</v>
      </c>
      <c r="I100" t="s">
        <v>281</v>
      </c>
      <c r="J100" s="62"/>
      <c r="K100" s="62"/>
    </row>
    <row r="101" spans="1:11" x14ac:dyDescent="0.2">
      <c r="A101" t="s">
        <v>161</v>
      </c>
      <c r="B101" t="s">
        <v>282</v>
      </c>
      <c r="C101" t="s">
        <v>37</v>
      </c>
      <c r="D101" s="42">
        <v>59.74</v>
      </c>
      <c r="E101" s="42">
        <v>68.58</v>
      </c>
      <c r="F101" s="42">
        <v>5</v>
      </c>
      <c r="G101" s="42">
        <v>6100.9</v>
      </c>
      <c r="H101" s="42" t="s">
        <v>15</v>
      </c>
      <c r="I101" t="s">
        <v>283</v>
      </c>
      <c r="J101" s="62"/>
      <c r="K101" s="62"/>
    </row>
    <row r="102" spans="1:11" x14ac:dyDescent="0.2">
      <c r="B102" t="s">
        <v>284</v>
      </c>
      <c r="C102" t="s">
        <v>37</v>
      </c>
      <c r="D102" s="42">
        <v>59.91</v>
      </c>
      <c r="E102" s="42">
        <v>72.569999999999993</v>
      </c>
      <c r="F102" s="42">
        <v>6</v>
      </c>
      <c r="G102" s="42">
        <v>7009.7</v>
      </c>
      <c r="H102" s="42" t="s">
        <v>15</v>
      </c>
      <c r="I102" t="s">
        <v>285</v>
      </c>
      <c r="J102" s="62"/>
      <c r="K102" s="62"/>
    </row>
    <row r="103" spans="1:11" x14ac:dyDescent="0.2">
      <c r="C103" s="67"/>
      <c r="D103" s="64">
        <f>AVERAGE(D53:D102)</f>
        <v>50.705399999999983</v>
      </c>
      <c r="E103" s="64">
        <f>AVERAGE(E53:E102)</f>
        <v>60.384000000000022</v>
      </c>
      <c r="F103" s="65">
        <f>AVERAGE(F53:F102)</f>
        <v>6.6</v>
      </c>
      <c r="G103" s="64">
        <f>AVERAGE(G53:G102)</f>
        <v>10879.556</v>
      </c>
      <c r="J103" s="66">
        <f>SUM(J53:J102)</f>
        <v>0</v>
      </c>
    </row>
    <row r="104" spans="1:11" x14ac:dyDescent="0.2">
      <c r="D104" s="42">
        <f>_xlfn.T.TEST(D2:D51,D53:D102,2,2)</f>
        <v>0.90102144528665384</v>
      </c>
      <c r="E104" s="42">
        <f>_xlfn.T.TEST(E2:E51,E53:E102,2,2)</f>
        <v>0.62600106601870042</v>
      </c>
      <c r="F104" s="42">
        <f>_xlfn.T.TEST(F2:F51,F53:F102,2,2)</f>
        <v>0.31798413670994619</v>
      </c>
      <c r="G104" s="42">
        <f>_xlfn.T.TEST(G2:G51,G53:G102,2,2)</f>
        <v>0.4426216757811765</v>
      </c>
    </row>
  </sheetData>
  <autoFilter ref="B1:H233" xr:uid="{00000000-0009-0000-0000-000001000000}">
    <sortState xmlns:xlrd2="http://schemas.microsoft.com/office/spreadsheetml/2017/richdata2" ref="B2:H233">
      <sortCondition ref="H1:H233"/>
    </sortState>
  </autoFilter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4D9E-02E7-1747-9724-6A6E7DC2A308}">
  <dimension ref="A1:E21"/>
  <sheetViews>
    <sheetView workbookViewId="0">
      <selection activeCell="C9" sqref="C9"/>
    </sheetView>
  </sheetViews>
  <sheetFormatPr baseColWidth="10" defaultRowHeight="21" x14ac:dyDescent="0.25"/>
  <cols>
    <col min="1" max="1" width="16.6640625" style="68" bestFit="1" customWidth="1"/>
    <col min="2" max="5" width="17.6640625" customWidth="1"/>
  </cols>
  <sheetData>
    <row r="1" spans="1:5" x14ac:dyDescent="0.25">
      <c r="A1" s="68" t="s">
        <v>286</v>
      </c>
      <c r="B1" s="69"/>
      <c r="C1" s="69"/>
      <c r="D1" s="69"/>
      <c r="E1" s="69"/>
    </row>
    <row r="2" spans="1:5" x14ac:dyDescent="0.25">
      <c r="A2" s="70" t="s">
        <v>82</v>
      </c>
      <c r="B2" s="69"/>
      <c r="C2" s="69"/>
      <c r="D2" s="69"/>
      <c r="E2" s="69"/>
    </row>
    <row r="3" spans="1:5" x14ac:dyDescent="0.25">
      <c r="A3" s="70" t="s">
        <v>84</v>
      </c>
      <c r="B3" s="69"/>
      <c r="C3" s="69"/>
      <c r="D3" s="69"/>
      <c r="E3" s="69"/>
    </row>
    <row r="4" spans="1:5" x14ac:dyDescent="0.25">
      <c r="A4" s="70" t="s">
        <v>86</v>
      </c>
      <c r="B4" s="69"/>
      <c r="C4" s="69"/>
      <c r="D4" s="69"/>
      <c r="E4" s="69"/>
    </row>
    <row r="5" spans="1:5" x14ac:dyDescent="0.25">
      <c r="A5" s="70" t="s">
        <v>88</v>
      </c>
      <c r="B5" s="69"/>
      <c r="C5" s="69"/>
      <c r="D5" s="69"/>
      <c r="E5" s="69"/>
    </row>
    <row r="6" spans="1:5" x14ac:dyDescent="0.25">
      <c r="A6" s="70" t="s">
        <v>90</v>
      </c>
      <c r="B6" s="69"/>
      <c r="C6" s="69"/>
      <c r="D6" s="69"/>
      <c r="E6" s="69"/>
    </row>
    <row r="7" spans="1:5" x14ac:dyDescent="0.25">
      <c r="A7" s="70" t="s">
        <v>92</v>
      </c>
      <c r="B7" s="69"/>
      <c r="C7" s="69"/>
      <c r="D7" s="69"/>
      <c r="E7" s="69"/>
    </row>
    <row r="8" spans="1:5" x14ac:dyDescent="0.25">
      <c r="A8" s="70" t="s">
        <v>94</v>
      </c>
      <c r="B8" s="69"/>
      <c r="C8" s="69"/>
      <c r="D8" s="69"/>
      <c r="E8" s="69"/>
    </row>
    <row r="9" spans="1:5" x14ac:dyDescent="0.25">
      <c r="A9" s="70" t="s">
        <v>96</v>
      </c>
      <c r="B9" s="69"/>
      <c r="C9" s="69"/>
      <c r="D9" s="69"/>
      <c r="E9" s="69"/>
    </row>
    <row r="10" spans="1:5" x14ac:dyDescent="0.25">
      <c r="A10" s="70" t="s">
        <v>98</v>
      </c>
      <c r="B10" s="69"/>
      <c r="C10" s="69"/>
      <c r="D10" s="69"/>
      <c r="E10" s="69"/>
    </row>
    <row r="11" spans="1:5" x14ac:dyDescent="0.25">
      <c r="A11" s="70" t="s">
        <v>100</v>
      </c>
      <c r="B11" s="69"/>
      <c r="C11" s="69"/>
      <c r="D11" s="69"/>
      <c r="E11" s="69"/>
    </row>
    <row r="12" spans="1:5" x14ac:dyDescent="0.25">
      <c r="A12" s="70" t="s">
        <v>102</v>
      </c>
      <c r="B12" s="69"/>
      <c r="C12" s="69"/>
      <c r="D12" s="69"/>
      <c r="E12" s="69"/>
    </row>
    <row r="13" spans="1:5" x14ac:dyDescent="0.25">
      <c r="A13" s="70" t="s">
        <v>104</v>
      </c>
      <c r="B13" s="69"/>
      <c r="C13" s="69"/>
      <c r="D13" s="69"/>
      <c r="E13" s="69"/>
    </row>
    <row r="14" spans="1:5" x14ac:dyDescent="0.25">
      <c r="A14" s="70" t="s">
        <v>106</v>
      </c>
      <c r="B14" s="69"/>
      <c r="C14" s="69"/>
      <c r="D14" s="69"/>
      <c r="E14" s="69"/>
    </row>
    <row r="15" spans="1:5" x14ac:dyDescent="0.25">
      <c r="A15" s="70" t="s">
        <v>108</v>
      </c>
      <c r="B15" s="69"/>
      <c r="C15" s="69"/>
      <c r="D15" s="69"/>
      <c r="E15" s="69"/>
    </row>
    <row r="16" spans="1:5" x14ac:dyDescent="0.25">
      <c r="A16" s="70" t="s">
        <v>110</v>
      </c>
      <c r="B16" s="69"/>
      <c r="C16" s="69"/>
      <c r="D16" s="69"/>
      <c r="E16" s="69"/>
    </row>
    <row r="17" spans="1:5" x14ac:dyDescent="0.25">
      <c r="A17" s="70" t="s">
        <v>112</v>
      </c>
      <c r="B17" s="69"/>
      <c r="C17" s="69"/>
      <c r="D17" s="69"/>
      <c r="E17" s="69"/>
    </row>
    <row r="18" spans="1:5" x14ac:dyDescent="0.25">
      <c r="A18" s="70" t="s">
        <v>114</v>
      </c>
      <c r="B18" s="69"/>
      <c r="C18" s="69"/>
      <c r="D18" s="69"/>
      <c r="E18" s="69"/>
    </row>
    <row r="19" spans="1:5" x14ac:dyDescent="0.25">
      <c r="A19" s="70" t="s">
        <v>116</v>
      </c>
      <c r="B19" s="69"/>
      <c r="C19" s="69"/>
      <c r="D19" s="69"/>
      <c r="E19" s="69"/>
    </row>
    <row r="20" spans="1:5" x14ac:dyDescent="0.25">
      <c r="A20" s="70" t="s">
        <v>118</v>
      </c>
      <c r="B20" s="69"/>
      <c r="C20" s="69"/>
      <c r="D20" s="69"/>
      <c r="E20" s="69"/>
    </row>
    <row r="21" spans="1:5" x14ac:dyDescent="0.25">
      <c r="A21" s="70" t="s">
        <v>120</v>
      </c>
      <c r="B21" s="69"/>
      <c r="C21" s="69"/>
      <c r="D21" s="69"/>
      <c r="E21" s="69"/>
    </row>
  </sheetData>
  <pageMargins left="0.25" right="0.2800000000000000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Fiche évaluations</vt:lpstr>
      <vt:lpstr>Conception des listes</vt:lpstr>
      <vt:lpstr>LB_Mots inconsistants</vt:lpstr>
      <vt:lpstr>Matériel thérapie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Marie de Tellier</cp:lastModifiedBy>
  <cp:lastPrinted>2022-08-11T12:43:17Z</cp:lastPrinted>
  <dcterms:created xsi:type="dcterms:W3CDTF">2018-10-18T11:49:17Z</dcterms:created>
  <dcterms:modified xsi:type="dcterms:W3CDTF">2022-08-11T12:46:31Z</dcterms:modified>
</cp:coreProperties>
</file>